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_эксперимент" sheetId="1" r:id="rId1"/>
    <sheet name="2_эксперимент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<sst xmlns="http://schemas.openxmlformats.org/spreadsheetml/2006/main" count="1500" uniqueCount="355">
  <si>
    <t>ОБЩЕСТВО С ОГРАНИЧЕННОЙ ОТВЕТСТВЕННОСТЬЮ</t>
  </si>
  <si>
    <t>"КОМБИНАТ ШКОЛЬНОГО ПИТАНИЯ "ПОДРОСТОК"</t>
  </si>
  <si>
    <t>Примерное меню и пищевая ценность приготовляемых блюд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</si>
  <si>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понедельник      </t>
    </r>
    <r>
      <rPr>
        <b/>
        <sz val="14"/>
        <color indexed="8"/>
        <rFont val="Times New Roman"/>
        <family val="0"/>
      </rPr>
      <t>1</t>
    </r>
  </si>
  <si>
    <r>
      <rPr>
        <b/>
        <sz val="14"/>
        <color indexed="8"/>
        <rFont val="Times New Roman"/>
        <family val="0"/>
      </rPr>
      <t xml:space="preserve">Неделя: </t>
    </r>
    <r>
      <rPr>
        <sz val="14"/>
        <color indexed="8"/>
        <rFont val="Times New Roman"/>
        <family val="0"/>
      </rPr>
      <t>1</t>
    </r>
  </si>
  <si>
    <r>
      <rPr>
        <b/>
        <sz val="14"/>
        <color indexed="8"/>
        <rFont val="Times New Roman"/>
        <family val="0"/>
      </rPr>
      <t xml:space="preserve">Возраст: </t>
    </r>
    <r>
      <rPr>
        <sz val="14"/>
        <color indexed="8"/>
        <rFont val="Times New Roman"/>
        <family val="0"/>
      </rPr>
      <t>7-11 лет</t>
    </r>
  </si>
  <si>
    <t>№ рец.</t>
  </si>
  <si>
    <t>Прием пищи,наименование блюда</t>
  </si>
  <si>
    <t>Масса порции</t>
  </si>
  <si>
    <t>Пищевые вещества (г)</t>
  </si>
  <si>
    <t>Энергетическая ценность (ккал)</t>
  </si>
  <si>
    <t>Витамины</t>
  </si>
  <si>
    <t>Минералы</t>
  </si>
  <si>
    <t>Белки</t>
  </si>
  <si>
    <t>Жиры</t>
  </si>
  <si>
    <t>Углев.</t>
  </si>
  <si>
    <t>В1</t>
  </si>
  <si>
    <t>В2</t>
  </si>
  <si>
    <t>С</t>
  </si>
  <si>
    <t>А</t>
  </si>
  <si>
    <t>Е</t>
  </si>
  <si>
    <t>Р</t>
  </si>
  <si>
    <t>Кальций</t>
  </si>
  <si>
    <t>Магний</t>
  </si>
  <si>
    <t>Железо</t>
  </si>
  <si>
    <t>Калий</t>
  </si>
  <si>
    <t>Йод</t>
  </si>
  <si>
    <t>Селен</t>
  </si>
  <si>
    <t>Фтор</t>
  </si>
  <si>
    <t>ЗАВТРАК</t>
  </si>
  <si>
    <t>1М 11г</t>
  </si>
  <si>
    <t>Бутерброды с маслом (сливочным)</t>
  </si>
  <si>
    <t>405****</t>
  </si>
  <si>
    <t>Курица в соусе с томатом</t>
  </si>
  <si>
    <t>510*</t>
  </si>
  <si>
    <t>Каша гречневая вязкая</t>
  </si>
  <si>
    <t>502М 13г</t>
  </si>
  <si>
    <t>Чай с сахаром, вареньем, медом (сахаром)</t>
  </si>
  <si>
    <t>108****</t>
  </si>
  <si>
    <t>Хлеб пшеничный</t>
  </si>
  <si>
    <t>Итого:</t>
  </si>
  <si>
    <t>ОБЕД</t>
  </si>
  <si>
    <t>55 Диет</t>
  </si>
  <si>
    <t>Винегрет овощной (2-й вариант)</t>
  </si>
  <si>
    <t>148*</t>
  </si>
  <si>
    <t>Суп- лапша домашняя</t>
  </si>
  <si>
    <t>Компот из смеси сухофруктов</t>
  </si>
  <si>
    <t>110****</t>
  </si>
  <si>
    <t>Хлеб столовый (ржано-пшеничный)</t>
  </si>
  <si>
    <t>ОБЕД (2 смена)</t>
  </si>
  <si>
    <t>ВСЕГО: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</si>
  <si>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вторник            </t>
    </r>
    <r>
      <rPr>
        <b/>
        <sz val="14"/>
        <color indexed="8"/>
        <rFont val="Times New Roman"/>
        <family val="0"/>
      </rPr>
      <t>2</t>
    </r>
  </si>
  <si>
    <t>106****</t>
  </si>
  <si>
    <t>Овощи натуральные (огурцы свежие)</t>
  </si>
  <si>
    <t>ттк №7</t>
  </si>
  <si>
    <t>Шницель детский</t>
  </si>
  <si>
    <t>Каша вязкая (пшеничная)</t>
  </si>
  <si>
    <t>294**</t>
  </si>
  <si>
    <t>Чай с лимоном</t>
  </si>
  <si>
    <t>22****</t>
  </si>
  <si>
    <t xml:space="preserve">Салат из свежих помидоров </t>
  </si>
  <si>
    <t>135*</t>
  </si>
  <si>
    <t>Суп из овощей</t>
  </si>
  <si>
    <t>442*</t>
  </si>
  <si>
    <t>Пюре из гороха с маслом</t>
  </si>
  <si>
    <t>280**</t>
  </si>
  <si>
    <t>Компот из плодов или ягод сушеных</t>
  </si>
  <si>
    <t>296**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</si>
  <si>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среда                 </t>
    </r>
    <r>
      <rPr>
        <b/>
        <sz val="14"/>
        <color indexed="8"/>
        <rFont val="Times New Roman"/>
        <family val="0"/>
      </rPr>
      <t>3</t>
    </r>
  </si>
  <si>
    <t>1****</t>
  </si>
  <si>
    <t>Салат из капусты белокочанной</t>
  </si>
  <si>
    <t>437*</t>
  </si>
  <si>
    <t xml:space="preserve">Гуляш </t>
  </si>
  <si>
    <t>т.т.к.№8</t>
  </si>
  <si>
    <t>Рис припущенный с овощами</t>
  </si>
  <si>
    <t>ттк № 24</t>
  </si>
  <si>
    <t>Фруктовый чай</t>
  </si>
  <si>
    <t>Овощи натуральные (помидоры свежие )</t>
  </si>
  <si>
    <t>110*</t>
  </si>
  <si>
    <t>Борщ сибирский</t>
  </si>
  <si>
    <t>478*</t>
  </si>
  <si>
    <t>503****</t>
  </si>
  <si>
    <t>Кисель из концентрата плодового или ягодного</t>
  </si>
  <si>
    <t>20,,27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</si>
  <si>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четверг             </t>
    </r>
    <r>
      <rPr>
        <b/>
        <sz val="14"/>
        <color indexed="8"/>
        <rFont val="Times New Roman"/>
        <family val="0"/>
      </rPr>
      <t>4</t>
    </r>
  </si>
  <si>
    <t>3 11г Дели</t>
  </si>
  <si>
    <t>Бутерброды с сыром</t>
  </si>
  <si>
    <t>ттк №12</t>
  </si>
  <si>
    <t>Бифшекс "Нежность"</t>
  </si>
  <si>
    <t>516*</t>
  </si>
  <si>
    <t>Макаронные изделия отварные</t>
  </si>
  <si>
    <t>ттк № 16</t>
  </si>
  <si>
    <t>Салат "Солнечный"</t>
  </si>
  <si>
    <t>132*</t>
  </si>
  <si>
    <t>Рассольник ленинградский</t>
  </si>
  <si>
    <t>Жаркое по-домашнему</t>
  </si>
  <si>
    <t>272**</t>
  </si>
  <si>
    <t>Ряженка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</si>
  <si>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пятница            </t>
    </r>
    <r>
      <rPr>
        <b/>
        <sz val="14"/>
        <color indexed="8"/>
        <rFont val="Times New Roman"/>
        <family val="0"/>
      </rPr>
      <t>5</t>
    </r>
  </si>
  <si>
    <t>ттк №45</t>
  </si>
  <si>
    <t>"Ёжики" с овощами</t>
  </si>
  <si>
    <t>241**</t>
  </si>
  <si>
    <t>Картофельное пюре</t>
  </si>
  <si>
    <t>ттк № 25</t>
  </si>
  <si>
    <t>Чай апельсиновый</t>
  </si>
  <si>
    <t>ттк № 20</t>
  </si>
  <si>
    <t>Салат "Радуга"</t>
  </si>
  <si>
    <t>124*</t>
  </si>
  <si>
    <t>Щи из свежей капусты с картофелем</t>
  </si>
  <si>
    <t>ттк № 9</t>
  </si>
  <si>
    <t>Плов из филе птицы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</si>
  <si>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суббота             </t>
    </r>
    <r>
      <rPr>
        <b/>
        <sz val="14"/>
        <color indexed="8"/>
        <rFont val="Times New Roman"/>
        <family val="0"/>
      </rPr>
      <t>6</t>
    </r>
  </si>
  <si>
    <t>366**</t>
  </si>
  <si>
    <t>Сыр порциями</t>
  </si>
  <si>
    <t>260****</t>
  </si>
  <si>
    <t>Каша "Дружба"</t>
  </si>
  <si>
    <t>614****</t>
  </si>
  <si>
    <t>Кисель с витаминами "Киселек детский Витошка"</t>
  </si>
  <si>
    <t>770*</t>
  </si>
  <si>
    <t>Булочка дорожная</t>
  </si>
  <si>
    <t>Салат из свежих помидоров и огурцов</t>
  </si>
  <si>
    <t>Капуста тушеная</t>
  </si>
  <si>
    <t>Варенец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</si>
  <si>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понедельник      </t>
    </r>
    <r>
      <rPr>
        <b/>
        <sz val="14"/>
        <color indexed="8"/>
        <rFont val="Times New Roman"/>
        <family val="0"/>
      </rPr>
      <t>7</t>
    </r>
  </si>
  <si>
    <r>
      <rPr>
        <b/>
        <sz val="14"/>
        <color indexed="8"/>
        <rFont val="Times New Roman"/>
        <family val="0"/>
      </rPr>
      <t xml:space="preserve">Неделя: </t>
    </r>
    <r>
      <rPr>
        <sz val="14"/>
        <color indexed="8"/>
        <rFont val="Times New Roman"/>
        <family val="0"/>
      </rPr>
      <t>2</t>
    </r>
  </si>
  <si>
    <t>410****</t>
  </si>
  <si>
    <t>Фрикадельки из кур</t>
  </si>
  <si>
    <t>138*</t>
  </si>
  <si>
    <t>Суп картофельный с крупой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</si>
  <si>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вторник             </t>
    </r>
    <r>
      <rPr>
        <b/>
        <sz val="14"/>
        <color indexed="8"/>
        <rFont val="Times New Roman"/>
        <family val="0"/>
      </rPr>
      <t>8</t>
    </r>
  </si>
  <si>
    <t>461*</t>
  </si>
  <si>
    <t>Тефтели (1-й вариант)</t>
  </si>
  <si>
    <r>
      <rPr>
        <sz val="14"/>
        <color indexed="8"/>
        <rFont val="Times New Roman"/>
        <family val="0"/>
      </rPr>
      <t>110</t>
    </r>
    <r>
      <rPr>
        <b/>
        <sz val="11"/>
        <color indexed="8"/>
        <rFont val="Calibri"/>
        <family val="0"/>
      </rPr>
      <t>*</t>
    </r>
  </si>
  <si>
    <t>Борщ с капустой и картофелем</t>
  </si>
  <si>
    <t>631*</t>
  </si>
  <si>
    <t>Компот из свежих плодов</t>
  </si>
  <si>
    <t xml:space="preserve">  </t>
  </si>
  <si>
    <t xml:space="preserve"> 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</si>
  <si>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>среда               9</t>
    </r>
  </si>
  <si>
    <t>ттк № 14</t>
  </si>
  <si>
    <t>Салат" Калейдоскоп"</t>
  </si>
  <si>
    <t>ттк № 17</t>
  </si>
  <si>
    <t>Суп "Кудрявый"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</si>
  <si>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четверг            </t>
    </r>
    <r>
      <rPr>
        <b/>
        <sz val="14"/>
        <color indexed="8"/>
        <rFont val="Times New Roman"/>
        <family val="0"/>
      </rPr>
      <t>10</t>
    </r>
  </si>
  <si>
    <t>112****</t>
  </si>
  <si>
    <t>Плоды свежие(яблоки)</t>
  </si>
  <si>
    <t xml:space="preserve">ттк № 39 </t>
  </si>
  <si>
    <t>Запеканка из творога</t>
  </si>
  <si>
    <t>440****</t>
  </si>
  <si>
    <t>Соус молочный сладкий</t>
  </si>
  <si>
    <t>ттк № 15</t>
  </si>
  <si>
    <t>Салат "Здоровье"</t>
  </si>
  <si>
    <t>139*</t>
  </si>
  <si>
    <t>Суп картофельный с бобовыми</t>
  </si>
  <si>
    <t>ттк №11</t>
  </si>
  <si>
    <t>Котлеты клас-сные</t>
  </si>
  <si>
    <t>541*</t>
  </si>
  <si>
    <t>Рагу овощное (3-й вариант)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</si>
  <si>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пятница           </t>
    </r>
    <r>
      <rPr>
        <b/>
        <sz val="14"/>
        <color indexed="8"/>
        <rFont val="Times New Roman"/>
        <family val="0"/>
      </rPr>
      <t>11</t>
    </r>
  </si>
  <si>
    <t xml:space="preserve">ттк № 10 </t>
  </si>
  <si>
    <t>Шницель сытный</t>
  </si>
  <si>
    <t>2****</t>
  </si>
  <si>
    <t>Салат витаминный</t>
  </si>
  <si>
    <t>140*</t>
  </si>
  <si>
    <t>Суп картофельный с макаронными изделиями</t>
  </si>
  <si>
    <r>
      <rPr>
        <b/>
        <sz val="14"/>
        <color indexed="8"/>
        <rFont val="Times New Roman"/>
        <family val="0"/>
      </rPr>
      <t xml:space="preserve">День: </t>
    </r>
    <r>
      <rPr>
        <sz val="14"/>
        <color indexed="8"/>
        <rFont val="Times New Roman"/>
        <family val="0"/>
      </rPr>
      <t xml:space="preserve">суббота           </t>
    </r>
    <r>
      <rPr>
        <b/>
        <sz val="14"/>
        <color indexed="8"/>
        <rFont val="Times New Roman"/>
        <family val="0"/>
      </rPr>
      <t>12</t>
    </r>
  </si>
  <si>
    <t>460 Д/шк</t>
  </si>
  <si>
    <t>Крендель сахарный</t>
  </si>
  <si>
    <t>253****</t>
  </si>
  <si>
    <t>Каша рисовая вязкая</t>
  </si>
  <si>
    <t>МЕНЮ</t>
  </si>
  <si>
    <t>1-й день</t>
  </si>
  <si>
    <t>Наименование блюд</t>
  </si>
  <si>
    <t>Выход</t>
  </si>
  <si>
    <t>Энергетическая ценность</t>
  </si>
  <si>
    <t>Ккал.</t>
  </si>
  <si>
    <t>ЗАВТРАК 1</t>
  </si>
  <si>
    <t>89**</t>
  </si>
  <si>
    <t>Яблоко</t>
  </si>
  <si>
    <t>102**</t>
  </si>
  <si>
    <t>Каша молочная "Дружба"</t>
  </si>
  <si>
    <t>694*</t>
  </si>
  <si>
    <t>Какао со сгущенным молоком</t>
  </si>
  <si>
    <t>ГОСТ 2698786</t>
  </si>
  <si>
    <t>Хлеб</t>
  </si>
  <si>
    <t>ЗАВТРАК 2</t>
  </si>
  <si>
    <t>612*</t>
  </si>
  <si>
    <t>Маринад овощной с томатом</t>
  </si>
  <si>
    <t>462*</t>
  </si>
  <si>
    <t>Тефтели (2 вариант)</t>
  </si>
  <si>
    <t>80/50</t>
  </si>
  <si>
    <t>219**</t>
  </si>
  <si>
    <t>Каша гречневая рассыпчатая</t>
  </si>
  <si>
    <t>686*</t>
  </si>
  <si>
    <t>Чай с/с с лимоном</t>
  </si>
  <si>
    <t>78*</t>
  </si>
  <si>
    <t>Икра морковная</t>
  </si>
  <si>
    <t>Суп с бобовыми</t>
  </si>
  <si>
    <t>469*</t>
  </si>
  <si>
    <t>Фрикадельки в соусе</t>
  </si>
  <si>
    <t>80/70</t>
  </si>
  <si>
    <t>521*</t>
  </si>
  <si>
    <t>Картофель жареный из вареного</t>
  </si>
  <si>
    <t>639*</t>
  </si>
  <si>
    <t>Хлеб йодированный</t>
  </si>
  <si>
    <t>ПОЛДНИК</t>
  </si>
  <si>
    <t>293**</t>
  </si>
  <si>
    <t>Сок фруктовый</t>
  </si>
  <si>
    <t>82***</t>
  </si>
  <si>
    <t>Кекс столичный</t>
  </si>
  <si>
    <t>* - СБР Сборник рецептур блюд и кулинарных изделий для предприятий общественного питания при общеобразовательных школах. Москва.2004 г.</t>
  </si>
  <si>
    <t>** - СБР Сборник рецептур блюд и кулинарных изделий для предприятий общественного питания при общеобразовательных школах. Пермь. 2008 г.</t>
  </si>
  <si>
    <t>*** - СБР мучных, булочных, кондитерских изделий 2004 г.</t>
  </si>
  <si>
    <t>2-й день</t>
  </si>
  <si>
    <t>246*</t>
  </si>
  <si>
    <t>Помидоры свежие порциями</t>
  </si>
  <si>
    <t>377*</t>
  </si>
  <si>
    <t>Рыба жареная</t>
  </si>
  <si>
    <t>520*</t>
  </si>
  <si>
    <t>Чай с сахаром с лимоном</t>
  </si>
  <si>
    <t>71*</t>
  </si>
  <si>
    <t>Винегрет овощной</t>
  </si>
  <si>
    <t>172**</t>
  </si>
  <si>
    <t>Рыба тушеная с овощами</t>
  </si>
  <si>
    <t>80/80</t>
  </si>
  <si>
    <t>512*</t>
  </si>
  <si>
    <t>Рис припущенный</t>
  </si>
  <si>
    <t>284**</t>
  </si>
  <si>
    <t>Компот из яблок и лимона</t>
  </si>
  <si>
    <t>Огурцы порциями</t>
  </si>
  <si>
    <t>Рассольник Ленинградский</t>
  </si>
  <si>
    <t>454*</t>
  </si>
  <si>
    <t>Котлета по-хлыновски</t>
  </si>
  <si>
    <t>534*</t>
  </si>
  <si>
    <t>Компот из свеж. плодов (Яблоки)</t>
  </si>
  <si>
    <t>Йогурт питьевой</t>
  </si>
  <si>
    <t>330**</t>
  </si>
  <si>
    <t>Ватрушка с творогом</t>
  </si>
  <si>
    <t xml:space="preserve"> *** - СБР мучных,булочных, кондитерских изделий 2004 г.</t>
  </si>
  <si>
    <t>3-й день</t>
  </si>
  <si>
    <t>Апельсины</t>
  </si>
  <si>
    <t>496*</t>
  </si>
  <si>
    <t>Котлеты из филе птицы панированные жареные</t>
  </si>
  <si>
    <t>693*</t>
  </si>
  <si>
    <t>Чай с молоком сгущенным</t>
  </si>
  <si>
    <t>18**</t>
  </si>
  <si>
    <t>183*</t>
  </si>
  <si>
    <t>Курица в соусе с томатном</t>
  </si>
  <si>
    <t>129**,130**</t>
  </si>
  <si>
    <t>Компот из плодов или ягод сушеных (курага)</t>
  </si>
  <si>
    <t>Икра свекольная</t>
  </si>
  <si>
    <t>Щи из свежей капусты и картофелем</t>
  </si>
  <si>
    <t>443*</t>
  </si>
  <si>
    <t>Плов</t>
  </si>
  <si>
    <t>648*</t>
  </si>
  <si>
    <t>Кисель из концентрата плодов и ягод</t>
  </si>
  <si>
    <t>102***</t>
  </si>
  <si>
    <t>Корж молочный</t>
  </si>
  <si>
    <t>*** - СБР мучных,булочных, кондитерских изделий 2004 г.</t>
  </si>
  <si>
    <t>4-й день</t>
  </si>
  <si>
    <t>366*</t>
  </si>
  <si>
    <t>200/30</t>
  </si>
  <si>
    <t>685*</t>
  </si>
  <si>
    <t>Чай с сахаром</t>
  </si>
  <si>
    <t>246**</t>
  </si>
  <si>
    <t>Гуляш из говядины</t>
  </si>
  <si>
    <t>302*</t>
  </si>
  <si>
    <t>Каша полтавская</t>
  </si>
  <si>
    <t>Маринад овощной стоматом</t>
  </si>
  <si>
    <t>111*</t>
  </si>
  <si>
    <t>Борщ Сибирский</t>
  </si>
  <si>
    <t>451*</t>
  </si>
  <si>
    <t>Шницель из говядины</t>
  </si>
  <si>
    <t>238**</t>
  </si>
  <si>
    <t>Компот из яблок с лимоном</t>
  </si>
  <si>
    <t>Бананы</t>
  </si>
  <si>
    <t>193***</t>
  </si>
  <si>
    <t>Сдоба выборгская с маком с сахаром</t>
  </si>
  <si>
    <t>5-й день</t>
  </si>
  <si>
    <t>Огурцы свежие порциями</t>
  </si>
  <si>
    <t>436*</t>
  </si>
  <si>
    <t>Какао с молоком сгущенным</t>
  </si>
  <si>
    <t>305*</t>
  </si>
  <si>
    <t>Каша "Янтарная"</t>
  </si>
  <si>
    <t>Суп картофельный с крупой рисовой</t>
  </si>
  <si>
    <t>337*</t>
  </si>
  <si>
    <t>278**</t>
  </si>
  <si>
    <t>6-й день</t>
  </si>
  <si>
    <t>Помидоры порциями</t>
  </si>
  <si>
    <t>365**</t>
  </si>
  <si>
    <t>Масло сливочное порциями</t>
  </si>
  <si>
    <t>153**</t>
  </si>
  <si>
    <t>Пудинг из творога запеченый</t>
  </si>
  <si>
    <t>285**</t>
  </si>
  <si>
    <t>Напиток кофейный на сгущенном молоке</t>
  </si>
  <si>
    <t>25**</t>
  </si>
  <si>
    <t>Салат из свеклы с изюмом или черносливом</t>
  </si>
  <si>
    <t>Суп картофельный с макаронами</t>
  </si>
  <si>
    <t>495*</t>
  </si>
  <si>
    <t>Компот из плодов и ягод сушеных (курага)</t>
  </si>
  <si>
    <t>293*</t>
  </si>
  <si>
    <t>82**</t>
  </si>
  <si>
    <t>7-й день</t>
  </si>
  <si>
    <t>112**</t>
  </si>
  <si>
    <t>Каша молочная пшенная</t>
  </si>
  <si>
    <t>Говядина в кисло-сладком соусе</t>
  </si>
  <si>
    <t>282**</t>
  </si>
  <si>
    <t>Компот из плодов свежих (яблоко)</t>
  </si>
  <si>
    <t>247**</t>
  </si>
  <si>
    <t>Огурцы соленые порциями</t>
  </si>
  <si>
    <t>71**</t>
  </si>
  <si>
    <t>Суп картофельный с крупой и рыбными консервами</t>
  </si>
  <si>
    <t>Рагу из овощей</t>
  </si>
  <si>
    <t>108***</t>
  </si>
  <si>
    <t>Пирожное глазированное</t>
  </si>
  <si>
    <t>8-й день</t>
  </si>
  <si>
    <t>22**</t>
  </si>
  <si>
    <t>Салат из свежих помидоров</t>
  </si>
  <si>
    <t>Картофельная запеканка с мясом</t>
  </si>
  <si>
    <t>158*</t>
  </si>
  <si>
    <t>Солянка из птицы</t>
  </si>
  <si>
    <t>Биточки из говядины</t>
  </si>
  <si>
    <t>Каша ячневая</t>
  </si>
  <si>
    <t>Ватрушка с повидлом</t>
  </si>
  <si>
    <t>9-й день</t>
  </si>
  <si>
    <t>489*</t>
  </si>
  <si>
    <t>Рагу из птицы</t>
  </si>
  <si>
    <t>449*</t>
  </si>
  <si>
    <t>Биф рубленый</t>
  </si>
  <si>
    <t>747***</t>
  </si>
  <si>
    <t>Сосиска запечённая в тесте</t>
  </si>
  <si>
    <t>30/30</t>
  </si>
  <si>
    <t>10-й день</t>
  </si>
  <si>
    <t>сыр порциями</t>
  </si>
  <si>
    <t>62**</t>
  </si>
  <si>
    <t>Щи и свежей капусты и картофеля</t>
  </si>
  <si>
    <t>244*</t>
  </si>
  <si>
    <t>Поджарка из говядины</t>
  </si>
  <si>
    <t>80/30</t>
  </si>
  <si>
    <t>11-й день</t>
  </si>
  <si>
    <t>42**</t>
  </si>
  <si>
    <t>Котлеты из говядины</t>
  </si>
  <si>
    <t>129**</t>
  </si>
  <si>
    <t>282*</t>
  </si>
  <si>
    <t>Компот из свежих плодов яблок</t>
  </si>
  <si>
    <t>330***</t>
  </si>
  <si>
    <t>12-й день</t>
  </si>
  <si>
    <t>413*</t>
  </si>
  <si>
    <t>Сосиски отварные</t>
  </si>
  <si>
    <t>638*</t>
  </si>
  <si>
    <t>362*</t>
  </si>
  <si>
    <t>492*</t>
  </si>
  <si>
    <t>Плов из птицы</t>
  </si>
  <si>
    <t>Корж "Лакомка"</t>
  </si>
  <si>
    <r>
      <t>Сезон:</t>
    </r>
    <r>
      <rPr>
        <sz val="14"/>
        <color indexed="8"/>
        <rFont val="Times New Roman"/>
        <family val="0"/>
      </rPr>
      <t xml:space="preserve">  Осень 2022г.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</si>
</sst>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0.0"/>
  </numFmts>
  <fonts count="54">
    <font>
      <sz val="11"/>
      <color indexed="8"/>
      <name val="Calibri"/>
      <family val="0"/>
    </font>
    <font>
      <sz val="10"/>
      <name val="Arial"/>
      <family val="0"/>
    </font>
    <font>
      <b/>
      <i/>
      <sz val="16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1"/>
      <color indexed="8"/>
      <name val="Calibri"/>
      <family val="0"/>
    </font>
    <font>
      <sz val="13"/>
      <color indexed="8"/>
      <name val="Times New Roman"/>
      <family val="0"/>
    </font>
    <font>
      <b/>
      <sz val="18"/>
      <color indexed="8"/>
      <name val="Times New Roman"/>
      <family val="0"/>
    </font>
    <font>
      <sz val="14"/>
      <color indexed="8"/>
      <name val="Times New Roman1"/>
      <family val="0"/>
    </font>
    <font>
      <b/>
      <sz val="11"/>
      <color indexed="8"/>
      <name val="Times New Roman1"/>
      <family val="0"/>
    </font>
    <font>
      <b/>
      <sz val="10"/>
      <color indexed="8"/>
      <name val="Times New Roman1"/>
      <family val="0"/>
    </font>
    <font>
      <b/>
      <sz val="9"/>
      <color indexed="8"/>
      <name val="Times New Roman1"/>
      <family val="0"/>
    </font>
    <font>
      <sz val="10"/>
      <color indexed="8"/>
      <name val="Calibri"/>
      <family val="0"/>
    </font>
    <font>
      <sz val="10"/>
      <color indexed="8"/>
      <name val="Times New Roman1"/>
      <family val="0"/>
    </font>
    <font>
      <sz val="11"/>
      <color indexed="8"/>
      <name val="Times New Roman1"/>
      <family val="0"/>
    </font>
    <font>
      <sz val="8"/>
      <color indexed="8"/>
      <name val="Times New Roman1"/>
      <family val="0"/>
    </font>
    <font>
      <sz val="9"/>
      <color indexed="8"/>
      <name val="Agency FB"/>
      <family val="0"/>
    </font>
    <font>
      <sz val="9"/>
      <color indexed="8"/>
      <name val="Times New Roman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 applyBorder="0" applyProtection="0">
      <alignment/>
    </xf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3" fillId="0" borderId="0" applyBorder="0" applyProtection="0">
      <alignment/>
    </xf>
    <xf numFmtId="164" fontId="3" fillId="0" borderId="0" applyBorder="0" applyProtection="0">
      <alignment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5" fillId="33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>
      <alignment vertical="center"/>
    </xf>
    <xf numFmtId="0" fontId="8" fillId="0" borderId="12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right" vertical="center"/>
    </xf>
    <xf numFmtId="0" fontId="6" fillId="33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 wrapText="1"/>
    </xf>
    <xf numFmtId="165" fontId="6" fillId="33" borderId="11" xfId="0" applyNumberFormat="1" applyFont="1" applyFill="1" applyBorder="1" applyAlignment="1">
      <alignment horizontal="right" vertical="center"/>
    </xf>
    <xf numFmtId="0" fontId="6" fillId="33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65" fontId="6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6" fillId="0" borderId="11" xfId="33" applyNumberFormat="1" applyFont="1" applyFill="1" applyBorder="1" applyAlignment="1">
      <alignment horizontal="right" vertical="center"/>
    </xf>
    <xf numFmtId="0" fontId="6" fillId="33" borderId="11" xfId="33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horizontal="right" vertical="center"/>
    </xf>
    <xf numFmtId="0" fontId="10" fillId="0" borderId="11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33" borderId="0" xfId="0" applyNumberFormat="1" applyFill="1" applyAlignment="1">
      <alignment/>
    </xf>
    <xf numFmtId="0" fontId="14" fillId="0" borderId="11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>
      <alignment vertical="top"/>
    </xf>
    <xf numFmtId="0" fontId="16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vertical="top"/>
    </xf>
    <xf numFmtId="0" fontId="17" fillId="0" borderId="11" xfId="0" applyNumberFormat="1" applyFont="1" applyBorder="1" applyAlignment="1">
      <alignment vertical="top" wrapText="1"/>
    </xf>
    <xf numFmtId="0" fontId="17" fillId="0" borderId="11" xfId="0" applyNumberFormat="1" applyFont="1" applyBorder="1" applyAlignment="1">
      <alignment horizontal="left"/>
    </xf>
    <xf numFmtId="0" fontId="17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11" xfId="0" applyNumberFormat="1" applyFont="1" applyBorder="1" applyAlignment="1">
      <alignment/>
    </xf>
    <xf numFmtId="0" fontId="17" fillId="0" borderId="11" xfId="0" applyNumberFormat="1" applyFont="1" applyBorder="1" applyAlignment="1">
      <alignment horizontal="left" vertical="top"/>
    </xf>
    <xf numFmtId="0" fontId="13" fillId="0" borderId="11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18" fillId="0" borderId="11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0" fontId="19" fillId="0" borderId="11" xfId="0" applyNumberFormat="1" applyFont="1" applyBorder="1" applyAlignment="1">
      <alignment vertical="top" wrapText="1"/>
    </xf>
    <xf numFmtId="0" fontId="18" fillId="0" borderId="11" xfId="0" applyNumberFormat="1" applyFont="1" applyBorder="1" applyAlignment="1">
      <alignment/>
    </xf>
    <xf numFmtId="0" fontId="13" fillId="0" borderId="11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left"/>
    </xf>
    <xf numFmtId="0" fontId="14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 horizontal="right"/>
    </xf>
    <xf numFmtId="0" fontId="18" fillId="33" borderId="11" xfId="0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/>
    </xf>
    <xf numFmtId="0" fontId="14" fillId="0" borderId="11" xfId="0" applyNumberFormat="1" applyFont="1" applyBorder="1" applyAlignment="1">
      <alignment/>
    </xf>
    <xf numFmtId="0" fontId="18" fillId="0" borderId="13" xfId="0" applyNumberFormat="1" applyFon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8" fillId="0" borderId="11" xfId="0" applyNumberFormat="1" applyFont="1" applyBorder="1" applyAlignment="1">
      <alignment vertical="top"/>
    </xf>
    <xf numFmtId="2" fontId="14" fillId="0" borderId="11" xfId="0" applyNumberFormat="1" applyFont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18" fillId="0" borderId="14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left" wrapText="1"/>
    </xf>
    <xf numFmtId="0" fontId="18" fillId="0" borderId="11" xfId="0" applyNumberFormat="1" applyFont="1" applyFill="1" applyBorder="1" applyAlignment="1">
      <alignment horizontal="right"/>
    </xf>
    <xf numFmtId="0" fontId="18" fillId="0" borderId="11" xfId="0" applyNumberFormat="1" applyFont="1" applyBorder="1" applyAlignment="1">
      <alignment vertical="top" wrapText="1"/>
    </xf>
    <xf numFmtId="0" fontId="18" fillId="0" borderId="11" xfId="0" applyNumberFormat="1" applyFont="1" applyBorder="1" applyAlignment="1">
      <alignment horizontal="right" vertical="top"/>
    </xf>
    <xf numFmtId="0" fontId="17" fillId="0" borderId="14" xfId="0" applyNumberFormat="1" applyFont="1" applyBorder="1" applyAlignment="1">
      <alignment horizontal="right"/>
    </xf>
    <xf numFmtId="0" fontId="7" fillId="33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/>
    </xf>
    <xf numFmtId="0" fontId="13" fillId="0" borderId="11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309"/>
  <sheetViews>
    <sheetView tabSelected="1" zoomScale="80" zoomScaleNormal="80" zoomScalePageLayoutView="0" workbookViewId="0" topLeftCell="A166">
      <selection activeCell="B170" sqref="B170"/>
    </sheetView>
  </sheetViews>
  <sheetFormatPr defaultColWidth="8.7109375" defaultRowHeight="21" customHeight="1"/>
  <cols>
    <col min="1" max="1" width="13.00390625" style="1" customWidth="1"/>
    <col min="2" max="2" width="64.28125" style="1" customWidth="1"/>
    <col min="3" max="3" width="8.7109375" style="1" customWidth="1"/>
    <col min="4" max="4" width="9.140625" style="1" customWidth="1"/>
    <col min="5" max="5" width="9.7109375" style="1" customWidth="1"/>
    <col min="6" max="6" width="10.140625" style="1" customWidth="1"/>
    <col min="7" max="7" width="11.28125" style="1" customWidth="1"/>
    <col min="8" max="8" width="8.28125" style="1" customWidth="1"/>
    <col min="9" max="9" width="8.28125" style="2" customWidth="1"/>
    <col min="10" max="10" width="8.140625" style="2" customWidth="1"/>
    <col min="11" max="11" width="8.57421875" style="3" customWidth="1"/>
    <col min="12" max="12" width="6.57421875" style="2" customWidth="1"/>
    <col min="13" max="13" width="10.7109375" style="2" customWidth="1"/>
    <col min="14" max="14" width="10.8515625" style="2" customWidth="1"/>
    <col min="15" max="15" width="9.7109375" style="2" customWidth="1"/>
    <col min="16" max="16" width="8.8515625" style="2" customWidth="1"/>
    <col min="17" max="17" width="9.7109375" style="3" customWidth="1"/>
    <col min="18" max="19" width="8.28125" style="3" customWidth="1"/>
    <col min="20" max="20" width="8.7109375" style="3" customWidth="1"/>
    <col min="21" max="16384" width="8.7109375" style="1" customWidth="1"/>
  </cols>
  <sheetData>
    <row r="1" spans="1:20" ht="21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4"/>
      <c r="R1" s="4"/>
      <c r="S1" s="4"/>
      <c r="T1" s="4"/>
    </row>
    <row r="2" spans="1:71" s="5" customFormat="1" ht="21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4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20" ht="21" customHeight="1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4"/>
      <c r="R3" s="4"/>
      <c r="S3" s="4"/>
      <c r="T3" s="4"/>
    </row>
    <row r="4" spans="1:20" ht="21" customHeight="1">
      <c r="A4" s="94"/>
      <c r="B4" s="94"/>
      <c r="C4" s="95" t="s">
        <v>3</v>
      </c>
      <c r="D4" s="95"/>
      <c r="E4" s="95"/>
      <c r="F4" s="95"/>
      <c r="G4" s="4"/>
      <c r="H4" s="95" t="s">
        <v>354</v>
      </c>
      <c r="I4" s="95"/>
      <c r="J4" s="95"/>
      <c r="K4" s="95"/>
      <c r="L4" s="95"/>
      <c r="M4" s="95"/>
      <c r="N4" s="7"/>
      <c r="O4" s="7"/>
      <c r="P4" s="7"/>
      <c r="Q4" s="4"/>
      <c r="R4" s="4"/>
      <c r="S4" s="4"/>
      <c r="T4" s="4"/>
    </row>
    <row r="5" spans="1:20" ht="21" customHeight="1">
      <c r="A5" s="8"/>
      <c r="B5" s="8"/>
      <c r="C5" s="96" t="s">
        <v>4</v>
      </c>
      <c r="D5" s="96"/>
      <c r="E5" s="96"/>
      <c r="F5" s="96"/>
      <c r="G5" s="4"/>
      <c r="H5" s="96" t="s">
        <v>5</v>
      </c>
      <c r="I5" s="96"/>
      <c r="J5" s="96"/>
      <c r="K5" s="96"/>
      <c r="L5" s="96"/>
      <c r="M5" s="96"/>
      <c r="N5" s="9"/>
      <c r="O5" s="9"/>
      <c r="P5" s="9"/>
      <c r="Q5" s="4"/>
      <c r="R5" s="4"/>
      <c r="S5" s="4"/>
      <c r="T5" s="4"/>
    </row>
    <row r="6" spans="1:20" s="5" customFormat="1" ht="21" customHeight="1">
      <c r="A6" s="90" t="s">
        <v>6</v>
      </c>
      <c r="B6" s="90" t="s">
        <v>7</v>
      </c>
      <c r="C6" s="91" t="s">
        <v>8</v>
      </c>
      <c r="D6" s="90" t="s">
        <v>9</v>
      </c>
      <c r="E6" s="90"/>
      <c r="F6" s="90"/>
      <c r="G6" s="92" t="s">
        <v>10</v>
      </c>
      <c r="H6" s="90" t="s">
        <v>11</v>
      </c>
      <c r="I6" s="90"/>
      <c r="J6" s="90"/>
      <c r="K6" s="90"/>
      <c r="L6" s="90"/>
      <c r="M6" s="87" t="s">
        <v>12</v>
      </c>
      <c r="N6" s="87"/>
      <c r="O6" s="87"/>
      <c r="P6" s="87"/>
      <c r="Q6" s="12"/>
      <c r="R6" s="12"/>
      <c r="S6" s="12"/>
      <c r="T6" s="12"/>
    </row>
    <row r="7" spans="1:20" s="5" customFormat="1" ht="21" customHeight="1">
      <c r="A7" s="90"/>
      <c r="B7" s="90"/>
      <c r="C7" s="90"/>
      <c r="D7" s="13" t="s">
        <v>13</v>
      </c>
      <c r="E7" s="13" t="s">
        <v>14</v>
      </c>
      <c r="F7" s="13" t="s">
        <v>15</v>
      </c>
      <c r="G7" s="92"/>
      <c r="H7" s="13" t="s">
        <v>16</v>
      </c>
      <c r="I7" s="11" t="s">
        <v>17</v>
      </c>
      <c r="J7" s="11" t="s">
        <v>18</v>
      </c>
      <c r="K7" s="10" t="s">
        <v>19</v>
      </c>
      <c r="L7" s="11" t="s">
        <v>20</v>
      </c>
      <c r="M7" s="11" t="s">
        <v>21</v>
      </c>
      <c r="N7" s="14" t="s">
        <v>22</v>
      </c>
      <c r="O7" s="14" t="s">
        <v>23</v>
      </c>
      <c r="P7" s="14" t="s">
        <v>24</v>
      </c>
      <c r="Q7" s="10" t="s">
        <v>25</v>
      </c>
      <c r="R7" s="10" t="s">
        <v>26</v>
      </c>
      <c r="S7" s="10" t="s">
        <v>27</v>
      </c>
      <c r="T7" s="10" t="s">
        <v>28</v>
      </c>
    </row>
    <row r="8" spans="1:20" s="5" customFormat="1" ht="21" customHeight="1">
      <c r="A8" s="10">
        <v>1</v>
      </c>
      <c r="B8" s="10">
        <v>2</v>
      </c>
      <c r="C8" s="10">
        <v>3</v>
      </c>
      <c r="D8" s="13">
        <v>4</v>
      </c>
      <c r="E8" s="13">
        <v>5</v>
      </c>
      <c r="F8" s="13">
        <v>6</v>
      </c>
      <c r="G8" s="15">
        <v>7</v>
      </c>
      <c r="H8" s="13">
        <v>8</v>
      </c>
      <c r="I8" s="11">
        <v>9</v>
      </c>
      <c r="J8" s="11">
        <v>10</v>
      </c>
      <c r="K8" s="10">
        <v>11</v>
      </c>
      <c r="L8" s="11">
        <v>13</v>
      </c>
      <c r="M8" s="11">
        <v>14</v>
      </c>
      <c r="N8" s="11">
        <v>15</v>
      </c>
      <c r="O8" s="11">
        <v>16</v>
      </c>
      <c r="P8" s="11">
        <v>17</v>
      </c>
      <c r="Q8" s="10">
        <v>18</v>
      </c>
      <c r="R8" s="10">
        <v>19</v>
      </c>
      <c r="S8" s="10">
        <v>20</v>
      </c>
      <c r="T8" s="10">
        <v>21</v>
      </c>
    </row>
    <row r="9" spans="1:20" ht="21" customHeight="1">
      <c r="A9" s="89" t="s">
        <v>29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6"/>
      <c r="R9" s="16"/>
      <c r="S9" s="16"/>
      <c r="T9" s="16"/>
    </row>
    <row r="10" spans="1:20" ht="21" customHeight="1">
      <c r="A10" s="17" t="s">
        <v>30</v>
      </c>
      <c r="B10" s="17" t="s">
        <v>31</v>
      </c>
      <c r="C10" s="18">
        <v>25</v>
      </c>
      <c r="D10" s="18">
        <v>1.1</v>
      </c>
      <c r="E10" s="18">
        <v>6.85</v>
      </c>
      <c r="F10" s="18">
        <v>6.8</v>
      </c>
      <c r="G10" s="18">
        <v>115</v>
      </c>
      <c r="H10" s="18">
        <v>0.025</v>
      </c>
      <c r="I10" s="19">
        <v>0.008</v>
      </c>
      <c r="J10" s="19">
        <v>0</v>
      </c>
      <c r="K10" s="20">
        <v>30</v>
      </c>
      <c r="L10" s="19">
        <v>0.30000000000000004</v>
      </c>
      <c r="M10" s="19">
        <v>23.5</v>
      </c>
      <c r="N10" s="19">
        <v>7.38</v>
      </c>
      <c r="O10" s="19">
        <v>5.94</v>
      </c>
      <c r="P10" s="19">
        <v>0.51</v>
      </c>
      <c r="Q10" s="20">
        <v>18.69</v>
      </c>
      <c r="R10" s="20">
        <v>0.78</v>
      </c>
      <c r="S10" s="20">
        <v>1.33</v>
      </c>
      <c r="T10" s="20">
        <v>0.54</v>
      </c>
    </row>
    <row r="11" spans="1:20" s="2" customFormat="1" ht="21" customHeight="1">
      <c r="A11" s="17" t="s">
        <v>32</v>
      </c>
      <c r="B11" s="17" t="s">
        <v>33</v>
      </c>
      <c r="C11" s="18">
        <v>80</v>
      </c>
      <c r="D11" s="18">
        <v>9.07</v>
      </c>
      <c r="E11" s="18">
        <v>9</v>
      </c>
      <c r="F11" s="18">
        <v>2.73</v>
      </c>
      <c r="G11" s="18">
        <v>128</v>
      </c>
      <c r="H11" s="18">
        <v>0.012999999999999998</v>
      </c>
      <c r="I11" s="19">
        <v>0.057</v>
      </c>
      <c r="J11" s="19">
        <v>1.53</v>
      </c>
      <c r="K11" s="20">
        <v>258.29</v>
      </c>
      <c r="L11" s="19">
        <v>0.33</v>
      </c>
      <c r="M11" s="19">
        <v>60</v>
      </c>
      <c r="N11" s="19">
        <v>22.67</v>
      </c>
      <c r="O11" s="19">
        <v>10.67</v>
      </c>
      <c r="P11" s="19">
        <v>0.67</v>
      </c>
      <c r="Q11" s="20">
        <v>237.7</v>
      </c>
      <c r="R11" s="20">
        <v>40</v>
      </c>
      <c r="S11" s="20">
        <v>13.71</v>
      </c>
      <c r="T11" s="20">
        <v>81.8</v>
      </c>
    </row>
    <row r="12" spans="1:20" ht="21" customHeight="1">
      <c r="A12" s="21" t="s">
        <v>34</v>
      </c>
      <c r="B12" s="21" t="s">
        <v>35</v>
      </c>
      <c r="C12" s="18">
        <v>170</v>
      </c>
      <c r="D12" s="18">
        <v>5.1</v>
      </c>
      <c r="E12" s="18">
        <v>7.65</v>
      </c>
      <c r="F12" s="18">
        <v>25.33</v>
      </c>
      <c r="G12" s="18">
        <v>193.8</v>
      </c>
      <c r="H12" s="18">
        <v>0.27</v>
      </c>
      <c r="I12" s="19">
        <v>0.17</v>
      </c>
      <c r="J12" s="19">
        <v>0</v>
      </c>
      <c r="K12" s="20">
        <v>21.76</v>
      </c>
      <c r="L12" s="19">
        <v>0.54</v>
      </c>
      <c r="M12" s="19">
        <v>186.29</v>
      </c>
      <c r="N12" s="19">
        <v>17</v>
      </c>
      <c r="O12" s="19">
        <v>136</v>
      </c>
      <c r="P12" s="19">
        <v>4.8</v>
      </c>
      <c r="Q12" s="20">
        <v>248.2</v>
      </c>
      <c r="R12" s="20">
        <v>25.27</v>
      </c>
      <c r="S12" s="20">
        <v>3.97</v>
      </c>
      <c r="T12" s="20">
        <v>18.13</v>
      </c>
    </row>
    <row r="13" spans="1:20" ht="21" customHeight="1">
      <c r="A13" s="21" t="s">
        <v>36</v>
      </c>
      <c r="B13" s="22" t="s">
        <v>37</v>
      </c>
      <c r="C13" s="18">
        <v>200</v>
      </c>
      <c r="D13" s="18">
        <v>0.1</v>
      </c>
      <c r="E13" s="18">
        <v>0</v>
      </c>
      <c r="F13" s="18">
        <v>15</v>
      </c>
      <c r="G13" s="18">
        <v>60</v>
      </c>
      <c r="H13" s="18">
        <v>0</v>
      </c>
      <c r="I13" s="19">
        <v>0.01</v>
      </c>
      <c r="J13" s="19">
        <v>0</v>
      </c>
      <c r="K13" s="20">
        <v>0.11</v>
      </c>
      <c r="L13" s="19">
        <v>0</v>
      </c>
      <c r="M13" s="19">
        <v>0</v>
      </c>
      <c r="N13" s="19">
        <v>5</v>
      </c>
      <c r="O13" s="23">
        <v>0</v>
      </c>
      <c r="P13" s="19">
        <v>0.4</v>
      </c>
      <c r="Q13" s="20">
        <v>21</v>
      </c>
      <c r="R13" s="20">
        <v>0</v>
      </c>
      <c r="S13" s="20">
        <v>0</v>
      </c>
      <c r="T13" s="20">
        <v>0</v>
      </c>
    </row>
    <row r="14" spans="1:20" ht="21" customHeight="1">
      <c r="A14" s="22" t="s">
        <v>38</v>
      </c>
      <c r="B14" s="21" t="s">
        <v>39</v>
      </c>
      <c r="C14" s="21">
        <v>25</v>
      </c>
      <c r="D14" s="21">
        <v>1.9</v>
      </c>
      <c r="E14" s="21">
        <v>0.2</v>
      </c>
      <c r="F14" s="21">
        <v>12.3</v>
      </c>
      <c r="G14" s="21">
        <v>58.75</v>
      </c>
      <c r="H14" s="21">
        <v>0.027999999999999997</v>
      </c>
      <c r="I14" s="24">
        <v>0</v>
      </c>
      <c r="J14" s="24">
        <v>0</v>
      </c>
      <c r="K14" s="25">
        <v>0</v>
      </c>
      <c r="L14" s="24">
        <v>0.2800000000000001</v>
      </c>
      <c r="M14" s="24">
        <v>16.25</v>
      </c>
      <c r="N14" s="24">
        <v>5</v>
      </c>
      <c r="O14" s="24">
        <v>3.5</v>
      </c>
      <c r="P14" s="24">
        <v>0.2800000000000001</v>
      </c>
      <c r="Q14" s="25">
        <v>19.23</v>
      </c>
      <c r="R14" s="25">
        <v>0.88</v>
      </c>
      <c r="S14" s="25">
        <v>1.4</v>
      </c>
      <c r="T14" s="25">
        <v>0.44</v>
      </c>
    </row>
    <row r="15" spans="1:20" ht="25.5" customHeight="1">
      <c r="A15" s="21"/>
      <c r="B15" s="26" t="s">
        <v>40</v>
      </c>
      <c r="C15" s="26">
        <f aca="true" t="shared" si="0" ref="C15:T15">SUM(C10:C14)</f>
        <v>500</v>
      </c>
      <c r="D15" s="26">
        <f t="shared" si="0"/>
        <v>17.27</v>
      </c>
      <c r="E15" s="26">
        <f t="shared" si="0"/>
        <v>23.7</v>
      </c>
      <c r="F15" s="26">
        <f t="shared" si="0"/>
        <v>62.16</v>
      </c>
      <c r="G15" s="26">
        <f t="shared" si="0"/>
        <v>555.55</v>
      </c>
      <c r="H15" s="26">
        <f t="shared" si="0"/>
        <v>0.33599999999999997</v>
      </c>
      <c r="I15" s="27">
        <f t="shared" si="0"/>
        <v>0.24500000000000002</v>
      </c>
      <c r="J15" s="27">
        <f t="shared" si="0"/>
        <v>1.53</v>
      </c>
      <c r="K15" s="28">
        <f t="shared" si="0"/>
        <v>310.16</v>
      </c>
      <c r="L15" s="27">
        <f t="shared" si="0"/>
        <v>1.4500000000000002</v>
      </c>
      <c r="M15" s="27">
        <f t="shared" si="0"/>
        <v>286.03999999999996</v>
      </c>
      <c r="N15" s="27">
        <f t="shared" si="0"/>
        <v>57.05</v>
      </c>
      <c r="O15" s="27">
        <f t="shared" si="0"/>
        <v>156.11</v>
      </c>
      <c r="P15" s="27">
        <f t="shared" si="0"/>
        <v>6.660000000000001</v>
      </c>
      <c r="Q15" s="28">
        <f t="shared" si="0"/>
        <v>544.8199999999999</v>
      </c>
      <c r="R15" s="28">
        <f t="shared" si="0"/>
        <v>66.92999999999999</v>
      </c>
      <c r="S15" s="28">
        <f t="shared" si="0"/>
        <v>20.41</v>
      </c>
      <c r="T15" s="28">
        <f t="shared" si="0"/>
        <v>100.91</v>
      </c>
    </row>
    <row r="16" spans="1:20" ht="21" customHeight="1">
      <c r="A16" s="89" t="s">
        <v>49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16"/>
      <c r="R16" s="16"/>
      <c r="S16" s="16"/>
      <c r="T16" s="16"/>
    </row>
    <row r="17" spans="1:20" ht="21" customHeight="1">
      <c r="A17" s="17" t="s">
        <v>42</v>
      </c>
      <c r="B17" s="17" t="s">
        <v>43</v>
      </c>
      <c r="C17" s="18">
        <v>70</v>
      </c>
      <c r="D17" s="18">
        <v>1.1</v>
      </c>
      <c r="E17" s="18">
        <v>4.5</v>
      </c>
      <c r="F17" s="18">
        <v>5.6</v>
      </c>
      <c r="G17" s="29">
        <v>67.43</v>
      </c>
      <c r="H17" s="18">
        <v>0.027999999999999997</v>
      </c>
      <c r="I17" s="19">
        <v>0.013999999999999999</v>
      </c>
      <c r="J17" s="19">
        <v>5.88</v>
      </c>
      <c r="K17" s="20">
        <v>85.05</v>
      </c>
      <c r="L17" s="23">
        <v>3.27</v>
      </c>
      <c r="M17" s="23">
        <v>28</v>
      </c>
      <c r="N17" s="19">
        <v>16.1</v>
      </c>
      <c r="O17" s="19">
        <v>12.6</v>
      </c>
      <c r="P17" s="19">
        <v>0.5600000000000002</v>
      </c>
      <c r="Q17" s="20">
        <v>149.33</v>
      </c>
      <c r="R17" s="20">
        <v>9.22</v>
      </c>
      <c r="S17" s="20">
        <v>0.16</v>
      </c>
      <c r="T17" s="20">
        <v>32.67</v>
      </c>
    </row>
    <row r="18" spans="1:20" ht="21" customHeight="1">
      <c r="A18" s="21" t="s">
        <v>44</v>
      </c>
      <c r="B18" s="22" t="s">
        <v>45</v>
      </c>
      <c r="C18" s="18">
        <v>250</v>
      </c>
      <c r="D18" s="21">
        <v>2.8</v>
      </c>
      <c r="E18" s="21">
        <v>5.8</v>
      </c>
      <c r="F18" s="21">
        <v>13.9</v>
      </c>
      <c r="G18" s="21">
        <v>120</v>
      </c>
      <c r="H18" s="21">
        <v>0.03</v>
      </c>
      <c r="I18" s="24">
        <v>0.02</v>
      </c>
      <c r="J18" s="24">
        <v>0.38</v>
      </c>
      <c r="K18" s="25">
        <v>118.9</v>
      </c>
      <c r="L18" s="24">
        <v>2.5</v>
      </c>
      <c r="M18" s="24">
        <v>29.75</v>
      </c>
      <c r="N18" s="24">
        <v>9</v>
      </c>
      <c r="O18" s="24">
        <v>4.5</v>
      </c>
      <c r="P18" s="24">
        <v>0.4</v>
      </c>
      <c r="Q18" s="25">
        <v>55.85</v>
      </c>
      <c r="R18" s="25">
        <v>0.95</v>
      </c>
      <c r="S18" s="25">
        <v>0.05</v>
      </c>
      <c r="T18" s="25">
        <v>10.8</v>
      </c>
    </row>
    <row r="19" spans="1:20" ht="21" customHeight="1">
      <c r="A19" s="17" t="s">
        <v>32</v>
      </c>
      <c r="B19" s="17" t="s">
        <v>33</v>
      </c>
      <c r="C19" s="18">
        <v>90</v>
      </c>
      <c r="D19" s="18">
        <v>10.2</v>
      </c>
      <c r="E19" s="18">
        <v>10.13</v>
      </c>
      <c r="F19" s="18">
        <v>3.08</v>
      </c>
      <c r="G19" s="18">
        <v>144</v>
      </c>
      <c r="H19" s="18">
        <v>0.02</v>
      </c>
      <c r="I19" s="19">
        <v>0.06</v>
      </c>
      <c r="J19" s="19">
        <v>1.73</v>
      </c>
      <c r="K19" s="20">
        <v>290.57</v>
      </c>
      <c r="L19" s="19">
        <v>0.38</v>
      </c>
      <c r="M19" s="19">
        <v>67.5</v>
      </c>
      <c r="N19" s="19">
        <v>25.5</v>
      </c>
      <c r="O19" s="19">
        <v>12</v>
      </c>
      <c r="P19" s="19">
        <v>0.75</v>
      </c>
      <c r="Q19" s="20">
        <v>267.41</v>
      </c>
      <c r="R19" s="20">
        <v>45</v>
      </c>
      <c r="S19" s="20">
        <v>15.42</v>
      </c>
      <c r="T19" s="20">
        <v>92.02</v>
      </c>
    </row>
    <row r="20" spans="1:20" ht="21" customHeight="1">
      <c r="A20" s="21" t="s">
        <v>34</v>
      </c>
      <c r="B20" s="21" t="s">
        <v>35</v>
      </c>
      <c r="C20" s="18">
        <v>150</v>
      </c>
      <c r="D20" s="18">
        <v>4.5</v>
      </c>
      <c r="E20" s="18">
        <v>6.75</v>
      </c>
      <c r="F20" s="18">
        <v>22.35</v>
      </c>
      <c r="G20" s="18">
        <v>171</v>
      </c>
      <c r="H20" s="18">
        <v>0.24</v>
      </c>
      <c r="I20" s="19">
        <v>0.12</v>
      </c>
      <c r="J20" s="19">
        <v>0</v>
      </c>
      <c r="K20" s="20">
        <v>19.2</v>
      </c>
      <c r="L20" s="19">
        <v>0.48</v>
      </c>
      <c r="M20" s="19">
        <v>164.37</v>
      </c>
      <c r="N20" s="19">
        <v>15</v>
      </c>
      <c r="O20" s="19">
        <v>120</v>
      </c>
      <c r="P20" s="19">
        <v>4.3</v>
      </c>
      <c r="Q20" s="20">
        <v>219</v>
      </c>
      <c r="R20" s="20">
        <v>22.3</v>
      </c>
      <c r="S20" s="20">
        <v>3.5</v>
      </c>
      <c r="T20" s="20">
        <v>16</v>
      </c>
    </row>
    <row r="21" spans="1:20" ht="21" customHeight="1">
      <c r="A21" s="21" t="s">
        <v>36</v>
      </c>
      <c r="B21" s="22" t="s">
        <v>37</v>
      </c>
      <c r="C21" s="18">
        <v>200</v>
      </c>
      <c r="D21" s="18">
        <v>0.1</v>
      </c>
      <c r="E21" s="18">
        <v>0</v>
      </c>
      <c r="F21" s="18">
        <v>15</v>
      </c>
      <c r="G21" s="18">
        <v>60</v>
      </c>
      <c r="H21" s="18">
        <v>0</v>
      </c>
      <c r="I21" s="19">
        <v>0.01</v>
      </c>
      <c r="J21" s="19">
        <v>0</v>
      </c>
      <c r="K21" s="20">
        <v>0.11</v>
      </c>
      <c r="L21" s="19">
        <v>0</v>
      </c>
      <c r="M21" s="19">
        <v>0</v>
      </c>
      <c r="N21" s="19">
        <v>5</v>
      </c>
      <c r="O21" s="23">
        <v>0</v>
      </c>
      <c r="P21" s="19">
        <v>0.4</v>
      </c>
      <c r="Q21" s="20">
        <v>21</v>
      </c>
      <c r="R21" s="20">
        <v>0</v>
      </c>
      <c r="S21" s="20">
        <v>0</v>
      </c>
      <c r="T21" s="20">
        <v>0</v>
      </c>
    </row>
    <row r="22" spans="1:20" ht="21" customHeight="1">
      <c r="A22" s="22" t="s">
        <v>38</v>
      </c>
      <c r="B22" s="21" t="s">
        <v>39</v>
      </c>
      <c r="C22" s="18">
        <v>30</v>
      </c>
      <c r="D22" s="21">
        <v>2.28</v>
      </c>
      <c r="E22" s="21">
        <v>0.24</v>
      </c>
      <c r="F22" s="21">
        <v>14.76</v>
      </c>
      <c r="G22" s="21">
        <v>70.5</v>
      </c>
      <c r="H22" s="21">
        <v>0.03</v>
      </c>
      <c r="I22" s="24">
        <v>0</v>
      </c>
      <c r="J22" s="24">
        <v>0</v>
      </c>
      <c r="K22" s="25">
        <v>0</v>
      </c>
      <c r="L22" s="24">
        <v>0.33</v>
      </c>
      <c r="M22" s="24">
        <v>19.5</v>
      </c>
      <c r="N22" s="24">
        <v>6</v>
      </c>
      <c r="O22" s="24">
        <v>4.2</v>
      </c>
      <c r="P22" s="24">
        <v>0.33</v>
      </c>
      <c r="Q22" s="25">
        <v>23.07</v>
      </c>
      <c r="R22" s="25">
        <v>1.05</v>
      </c>
      <c r="S22" s="25">
        <v>1.6800000000000002</v>
      </c>
      <c r="T22" s="25">
        <v>0.53</v>
      </c>
    </row>
    <row r="23" spans="1:20" ht="21" customHeight="1">
      <c r="A23" s="22" t="s">
        <v>38</v>
      </c>
      <c r="B23" s="21" t="s">
        <v>39</v>
      </c>
      <c r="C23" s="18">
        <v>30</v>
      </c>
      <c r="D23" s="18">
        <v>1.98</v>
      </c>
      <c r="E23" s="18">
        <v>0.36</v>
      </c>
      <c r="F23" s="18">
        <v>10.2</v>
      </c>
      <c r="G23" s="18">
        <v>54.3</v>
      </c>
      <c r="H23" s="18">
        <v>0.054000000000000006</v>
      </c>
      <c r="I23" s="19">
        <v>0.027000000000000003</v>
      </c>
      <c r="J23" s="19">
        <v>0</v>
      </c>
      <c r="K23" s="20">
        <v>0</v>
      </c>
      <c r="L23" s="19">
        <v>0</v>
      </c>
      <c r="M23" s="19">
        <v>47.4</v>
      </c>
      <c r="N23" s="19">
        <v>10.5</v>
      </c>
      <c r="O23" s="19">
        <v>14.1</v>
      </c>
      <c r="P23" s="19">
        <v>1.17</v>
      </c>
      <c r="Q23" s="20">
        <v>73.2</v>
      </c>
      <c r="R23" s="20">
        <v>0.96</v>
      </c>
      <c r="S23" s="20">
        <v>1.65</v>
      </c>
      <c r="T23" s="20">
        <v>7.2</v>
      </c>
    </row>
    <row r="24" spans="1:20" ht="27" customHeight="1">
      <c r="A24" s="21"/>
      <c r="B24" s="26" t="s">
        <v>40</v>
      </c>
      <c r="C24" s="26">
        <f aca="true" t="shared" si="1" ref="C24:T24">SUM(C17:C23)</f>
        <v>820</v>
      </c>
      <c r="D24" s="26">
        <f t="shared" si="1"/>
        <v>22.960000000000004</v>
      </c>
      <c r="E24" s="26">
        <f t="shared" si="1"/>
        <v>27.779999999999998</v>
      </c>
      <c r="F24" s="26">
        <f t="shared" si="1"/>
        <v>84.89</v>
      </c>
      <c r="G24" s="26">
        <f t="shared" si="1"/>
        <v>687.23</v>
      </c>
      <c r="H24" s="26">
        <f t="shared" si="1"/>
        <v>0.40199999999999997</v>
      </c>
      <c r="I24" s="27">
        <f t="shared" si="1"/>
        <v>0.251</v>
      </c>
      <c r="J24" s="27">
        <f t="shared" si="1"/>
        <v>7.99</v>
      </c>
      <c r="K24" s="28">
        <f t="shared" si="1"/>
        <v>513.83</v>
      </c>
      <c r="L24" s="27">
        <f t="shared" si="1"/>
        <v>6.959999999999999</v>
      </c>
      <c r="M24" s="27">
        <f t="shared" si="1"/>
        <v>356.52</v>
      </c>
      <c r="N24" s="27">
        <f t="shared" si="1"/>
        <v>87.1</v>
      </c>
      <c r="O24" s="27">
        <f t="shared" si="1"/>
        <v>167.39999999999998</v>
      </c>
      <c r="P24" s="27">
        <f t="shared" si="1"/>
        <v>7.91</v>
      </c>
      <c r="Q24" s="28">
        <f t="shared" si="1"/>
        <v>808.8600000000001</v>
      </c>
      <c r="R24" s="28">
        <f t="shared" si="1"/>
        <v>79.47999999999999</v>
      </c>
      <c r="S24" s="28">
        <f t="shared" si="1"/>
        <v>22.46</v>
      </c>
      <c r="T24" s="28">
        <f t="shared" si="1"/>
        <v>159.22</v>
      </c>
    </row>
    <row r="25" spans="1:71" s="5" customFormat="1" ht="21" customHeight="1">
      <c r="A25" s="93" t="s">
        <v>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"/>
      <c r="R25" s="4"/>
      <c r="S25" s="4"/>
      <c r="T25" s="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s="5" customFormat="1" ht="21" customHeight="1">
      <c r="A26" s="93" t="s">
        <v>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"/>
      <c r="R26" s="4"/>
      <c r="S26" s="4"/>
      <c r="T26" s="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s="5" customFormat="1" ht="21" customHeight="1">
      <c r="A27" s="93" t="s">
        <v>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"/>
      <c r="R27" s="4"/>
      <c r="S27" s="4"/>
      <c r="T27" s="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5" customFormat="1" ht="21" customHeight="1">
      <c r="A28" s="94"/>
      <c r="B28" s="94"/>
      <c r="C28" s="95" t="s">
        <v>51</v>
      </c>
      <c r="D28" s="95"/>
      <c r="E28" s="95"/>
      <c r="F28" s="95"/>
      <c r="G28" s="4"/>
      <c r="H28" s="95" t="s">
        <v>354</v>
      </c>
      <c r="I28" s="95"/>
      <c r="J28" s="95"/>
      <c r="K28" s="95"/>
      <c r="L28" s="95"/>
      <c r="M28" s="95"/>
      <c r="N28" s="7"/>
      <c r="O28" s="7"/>
      <c r="P28" s="7"/>
      <c r="Q28" s="4"/>
      <c r="R28" s="4"/>
      <c r="S28" s="4"/>
      <c r="T28" s="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s="5" customFormat="1" ht="21" customHeight="1">
      <c r="A29" s="8"/>
      <c r="B29" s="8"/>
      <c r="C29" s="96" t="s">
        <v>4</v>
      </c>
      <c r="D29" s="96"/>
      <c r="E29" s="96"/>
      <c r="F29" s="96"/>
      <c r="G29" s="4"/>
      <c r="H29" s="96" t="s">
        <v>5</v>
      </c>
      <c r="I29" s="96"/>
      <c r="J29" s="96"/>
      <c r="K29" s="96"/>
      <c r="L29" s="96"/>
      <c r="M29" s="96"/>
      <c r="N29" s="9"/>
      <c r="O29" s="9"/>
      <c r="P29" s="9"/>
      <c r="Q29" s="4"/>
      <c r="R29" s="4"/>
      <c r="S29" s="4"/>
      <c r="T29" s="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20" s="5" customFormat="1" ht="21" customHeight="1">
      <c r="A30" s="90" t="s">
        <v>6</v>
      </c>
      <c r="B30" s="90" t="s">
        <v>7</v>
      </c>
      <c r="C30" s="91" t="s">
        <v>8</v>
      </c>
      <c r="D30" s="90" t="s">
        <v>9</v>
      </c>
      <c r="E30" s="90"/>
      <c r="F30" s="90"/>
      <c r="G30" s="92" t="s">
        <v>10</v>
      </c>
      <c r="H30" s="90" t="s">
        <v>11</v>
      </c>
      <c r="I30" s="90"/>
      <c r="J30" s="90"/>
      <c r="K30" s="90"/>
      <c r="L30" s="90"/>
      <c r="M30" s="87" t="s">
        <v>12</v>
      </c>
      <c r="N30" s="87"/>
      <c r="O30" s="87"/>
      <c r="P30" s="87"/>
      <c r="Q30" s="12"/>
      <c r="R30" s="12"/>
      <c r="S30" s="12"/>
      <c r="T30" s="12"/>
    </row>
    <row r="31" spans="1:20" s="5" customFormat="1" ht="21" customHeight="1">
      <c r="A31" s="90"/>
      <c r="B31" s="90"/>
      <c r="C31" s="90"/>
      <c r="D31" s="13" t="s">
        <v>13</v>
      </c>
      <c r="E31" s="13" t="s">
        <v>14</v>
      </c>
      <c r="F31" s="13" t="s">
        <v>15</v>
      </c>
      <c r="G31" s="92"/>
      <c r="H31" s="13" t="s">
        <v>16</v>
      </c>
      <c r="I31" s="11" t="s">
        <v>17</v>
      </c>
      <c r="J31" s="11" t="s">
        <v>18</v>
      </c>
      <c r="K31" s="10" t="s">
        <v>19</v>
      </c>
      <c r="L31" s="11" t="s">
        <v>20</v>
      </c>
      <c r="M31" s="11" t="s">
        <v>21</v>
      </c>
      <c r="N31" s="14" t="s">
        <v>22</v>
      </c>
      <c r="O31" s="14" t="s">
        <v>23</v>
      </c>
      <c r="P31" s="14" t="s">
        <v>24</v>
      </c>
      <c r="Q31" s="10" t="s">
        <v>25</v>
      </c>
      <c r="R31" s="10" t="s">
        <v>26</v>
      </c>
      <c r="S31" s="10" t="s">
        <v>27</v>
      </c>
      <c r="T31" s="10" t="s">
        <v>28</v>
      </c>
    </row>
    <row r="32" spans="1:20" s="5" customFormat="1" ht="21" customHeight="1">
      <c r="A32" s="10">
        <v>1</v>
      </c>
      <c r="B32" s="10">
        <v>2</v>
      </c>
      <c r="C32" s="10">
        <v>3</v>
      </c>
      <c r="D32" s="13">
        <v>4</v>
      </c>
      <c r="E32" s="13">
        <v>5</v>
      </c>
      <c r="F32" s="13">
        <v>6</v>
      </c>
      <c r="G32" s="15">
        <v>7</v>
      </c>
      <c r="H32" s="13">
        <v>8</v>
      </c>
      <c r="I32" s="11">
        <v>9</v>
      </c>
      <c r="J32" s="11">
        <v>10</v>
      </c>
      <c r="K32" s="10">
        <v>11</v>
      </c>
      <c r="L32" s="11">
        <v>13</v>
      </c>
      <c r="M32" s="11">
        <v>14</v>
      </c>
      <c r="N32" s="11">
        <v>15</v>
      </c>
      <c r="O32" s="11">
        <v>16</v>
      </c>
      <c r="P32" s="11">
        <v>17</v>
      </c>
      <c r="Q32" s="10">
        <v>18</v>
      </c>
      <c r="R32" s="10">
        <v>19</v>
      </c>
      <c r="S32" s="10">
        <v>20</v>
      </c>
      <c r="T32" s="10">
        <v>21</v>
      </c>
    </row>
    <row r="33" spans="1:71" s="5" customFormat="1" ht="18.75">
      <c r="A33" s="89" t="s">
        <v>29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16"/>
      <c r="R33" s="16"/>
      <c r="S33" s="16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s="5" customFormat="1" ht="21" customHeight="1">
      <c r="A34" s="17" t="s">
        <v>52</v>
      </c>
      <c r="B34" s="17" t="s">
        <v>53</v>
      </c>
      <c r="C34" s="18">
        <v>30</v>
      </c>
      <c r="D34" s="18">
        <v>0.24</v>
      </c>
      <c r="E34" s="18">
        <v>0.03</v>
      </c>
      <c r="F34" s="18">
        <v>0.75</v>
      </c>
      <c r="G34" s="18">
        <v>4.2</v>
      </c>
      <c r="H34" s="18">
        <v>0.018</v>
      </c>
      <c r="I34" s="19">
        <v>0.009000000000000001</v>
      </c>
      <c r="J34" s="19">
        <v>7.5</v>
      </c>
      <c r="K34" s="20"/>
      <c r="L34" s="19">
        <v>0.02</v>
      </c>
      <c r="M34" s="19">
        <v>7.8</v>
      </c>
      <c r="N34" s="19">
        <v>4.2</v>
      </c>
      <c r="O34" s="19">
        <v>6</v>
      </c>
      <c r="P34" s="19">
        <v>0.54</v>
      </c>
      <c r="Q34" s="20">
        <v>42</v>
      </c>
      <c r="R34" s="20">
        <v>0.9</v>
      </c>
      <c r="S34" s="20">
        <v>0.09</v>
      </c>
      <c r="T34" s="20">
        <v>5.1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s="5" customFormat="1" ht="21" customHeight="1">
      <c r="A35" s="21" t="s">
        <v>54</v>
      </c>
      <c r="B35" s="21" t="s">
        <v>55</v>
      </c>
      <c r="C35" s="18">
        <v>90</v>
      </c>
      <c r="D35" s="21">
        <v>14.81</v>
      </c>
      <c r="E35" s="21">
        <v>11</v>
      </c>
      <c r="F35" s="21">
        <v>12.17</v>
      </c>
      <c r="G35" s="21">
        <v>206.96</v>
      </c>
      <c r="H35" s="21">
        <v>0.081</v>
      </c>
      <c r="I35" s="24">
        <v>0.072</v>
      </c>
      <c r="J35" s="24">
        <v>0</v>
      </c>
      <c r="K35" s="25">
        <v>5.66</v>
      </c>
      <c r="L35" s="24">
        <v>0.45</v>
      </c>
      <c r="M35" s="24">
        <v>166.5</v>
      </c>
      <c r="N35" s="24">
        <v>35.1</v>
      </c>
      <c r="O35" s="24">
        <v>23.4</v>
      </c>
      <c r="P35" s="24">
        <v>2.52</v>
      </c>
      <c r="Q35" s="25">
        <v>206.4</v>
      </c>
      <c r="R35" s="25">
        <v>15.59</v>
      </c>
      <c r="S35" s="25">
        <v>16.56</v>
      </c>
      <c r="T35" s="25">
        <v>92.4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s="5" customFormat="1" ht="21" customHeight="1">
      <c r="A36" s="21" t="s">
        <v>34</v>
      </c>
      <c r="B36" s="22" t="s">
        <v>56</v>
      </c>
      <c r="C36" s="19">
        <v>150</v>
      </c>
      <c r="D36" s="24">
        <v>4.5</v>
      </c>
      <c r="E36" s="24">
        <v>6.15</v>
      </c>
      <c r="F36" s="24">
        <v>24.9</v>
      </c>
      <c r="G36" s="24">
        <v>178.5</v>
      </c>
      <c r="H36" s="24">
        <v>0.12</v>
      </c>
      <c r="I36" s="24">
        <v>0.03</v>
      </c>
      <c r="J36" s="24">
        <v>4.5</v>
      </c>
      <c r="K36" s="25">
        <v>21.25</v>
      </c>
      <c r="L36" s="24">
        <v>4.11</v>
      </c>
      <c r="M36" s="24">
        <v>159.38</v>
      </c>
      <c r="N36" s="24">
        <v>47.6</v>
      </c>
      <c r="O36" s="24">
        <v>25.12</v>
      </c>
      <c r="P36" s="24">
        <v>1.06</v>
      </c>
      <c r="Q36" s="25">
        <v>103</v>
      </c>
      <c r="R36" s="25">
        <v>22.5</v>
      </c>
      <c r="S36" s="25">
        <v>7.4</v>
      </c>
      <c r="T36" s="25">
        <v>15.6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s="5" customFormat="1" ht="21" customHeight="1">
      <c r="A37" s="21" t="s">
        <v>57</v>
      </c>
      <c r="B37" s="22" t="s">
        <v>58</v>
      </c>
      <c r="C37" s="21">
        <v>200</v>
      </c>
      <c r="D37" s="21">
        <v>0.07</v>
      </c>
      <c r="E37" s="21">
        <v>0.01</v>
      </c>
      <c r="F37" s="21">
        <v>15.31</v>
      </c>
      <c r="G37" s="21">
        <v>61.62</v>
      </c>
      <c r="H37" s="21">
        <v>0.04</v>
      </c>
      <c r="I37" s="24">
        <v>0.01</v>
      </c>
      <c r="J37" s="24">
        <v>2.8</v>
      </c>
      <c r="K37" s="25">
        <v>0.38</v>
      </c>
      <c r="L37" s="24">
        <v>0.01</v>
      </c>
      <c r="M37" s="24">
        <v>3.54</v>
      </c>
      <c r="N37" s="24">
        <v>6.25</v>
      </c>
      <c r="O37" s="24">
        <v>4.6</v>
      </c>
      <c r="P37" s="24">
        <v>0.29000000000000004</v>
      </c>
      <c r="Q37" s="25">
        <v>30</v>
      </c>
      <c r="R37" s="25">
        <v>0</v>
      </c>
      <c r="S37" s="25">
        <v>0.02</v>
      </c>
      <c r="T37" s="25">
        <v>0.7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s="5" customFormat="1" ht="21" customHeight="1">
      <c r="A38" s="22" t="s">
        <v>38</v>
      </c>
      <c r="B38" s="21" t="s">
        <v>39</v>
      </c>
      <c r="C38" s="18">
        <v>30</v>
      </c>
      <c r="D38" s="21">
        <v>2.28</v>
      </c>
      <c r="E38" s="21">
        <v>0.24</v>
      </c>
      <c r="F38" s="21">
        <v>14.76</v>
      </c>
      <c r="G38" s="21">
        <v>70.5</v>
      </c>
      <c r="H38" s="21">
        <v>0.03</v>
      </c>
      <c r="I38" s="24">
        <v>0</v>
      </c>
      <c r="J38" s="24">
        <v>0</v>
      </c>
      <c r="K38" s="25">
        <v>0</v>
      </c>
      <c r="L38" s="24">
        <v>0.33</v>
      </c>
      <c r="M38" s="24">
        <v>19.5</v>
      </c>
      <c r="N38" s="24">
        <v>6</v>
      </c>
      <c r="O38" s="24">
        <v>4.2</v>
      </c>
      <c r="P38" s="24">
        <v>0.33</v>
      </c>
      <c r="Q38" s="25">
        <v>23.07</v>
      </c>
      <c r="R38" s="25">
        <v>1.05</v>
      </c>
      <c r="S38" s="25">
        <v>1.6800000000000002</v>
      </c>
      <c r="T38" s="25">
        <v>0.53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s="5" customFormat="1" ht="21" customHeight="1">
      <c r="A39" s="21"/>
      <c r="B39" s="26" t="s">
        <v>40</v>
      </c>
      <c r="C39" s="30">
        <f aca="true" t="shared" si="2" ref="C39:T39">SUM(C34:C38)</f>
        <v>500</v>
      </c>
      <c r="D39" s="30">
        <f t="shared" si="2"/>
        <v>21.900000000000002</v>
      </c>
      <c r="E39" s="30">
        <f t="shared" si="2"/>
        <v>17.43</v>
      </c>
      <c r="F39" s="30">
        <f t="shared" si="2"/>
        <v>67.89</v>
      </c>
      <c r="G39" s="30">
        <f t="shared" si="2"/>
        <v>521.78</v>
      </c>
      <c r="H39" s="30">
        <f t="shared" si="2"/>
        <v>0.28900000000000003</v>
      </c>
      <c r="I39" s="31">
        <f t="shared" si="2"/>
        <v>0.12099999999999998</v>
      </c>
      <c r="J39" s="31">
        <f t="shared" si="2"/>
        <v>14.8</v>
      </c>
      <c r="K39" s="32">
        <f t="shared" si="2"/>
        <v>27.29</v>
      </c>
      <c r="L39" s="31">
        <f t="shared" si="2"/>
        <v>4.92</v>
      </c>
      <c r="M39" s="31">
        <f t="shared" si="2"/>
        <v>356.72</v>
      </c>
      <c r="N39" s="31">
        <f t="shared" si="2"/>
        <v>99.15</v>
      </c>
      <c r="O39" s="31">
        <f t="shared" si="2"/>
        <v>63.32</v>
      </c>
      <c r="P39" s="31">
        <f t="shared" si="2"/>
        <v>4.74</v>
      </c>
      <c r="Q39" s="32">
        <f t="shared" si="2"/>
        <v>404.46999999999997</v>
      </c>
      <c r="R39" s="32">
        <f t="shared" si="2"/>
        <v>40.03999999999999</v>
      </c>
      <c r="S39" s="32">
        <f t="shared" si="2"/>
        <v>25.749999999999996</v>
      </c>
      <c r="T39" s="32">
        <f t="shared" si="2"/>
        <v>114.33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20" s="5" customFormat="1" ht="21" customHeight="1">
      <c r="A40" s="89" t="s">
        <v>49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16"/>
      <c r="R40" s="16"/>
      <c r="S40" s="16"/>
      <c r="T40" s="16"/>
    </row>
    <row r="41" spans="1:20" s="5" customFormat="1" ht="21" customHeight="1">
      <c r="A41" s="21" t="s">
        <v>59</v>
      </c>
      <c r="B41" s="22" t="s">
        <v>60</v>
      </c>
      <c r="C41" s="18">
        <v>60</v>
      </c>
      <c r="D41" s="21">
        <v>0.6000000000000001</v>
      </c>
      <c r="E41" s="21">
        <v>6.12</v>
      </c>
      <c r="F41" s="21">
        <v>2.1</v>
      </c>
      <c r="G41" s="21">
        <v>66</v>
      </c>
      <c r="H41" s="21">
        <v>0.024</v>
      </c>
      <c r="I41" s="24">
        <v>0.018</v>
      </c>
      <c r="J41" s="24">
        <v>9.9</v>
      </c>
      <c r="K41" s="25">
        <v>0</v>
      </c>
      <c r="L41" s="24">
        <v>3</v>
      </c>
      <c r="M41" s="24">
        <v>14.4</v>
      </c>
      <c r="N41" s="24">
        <v>7.8</v>
      </c>
      <c r="O41" s="24">
        <v>10.8</v>
      </c>
      <c r="P41" s="24">
        <v>0.48</v>
      </c>
      <c r="Q41" s="25">
        <v>159.25</v>
      </c>
      <c r="R41" s="25">
        <v>11.38</v>
      </c>
      <c r="S41" s="25">
        <v>0.23</v>
      </c>
      <c r="T41" s="25">
        <v>11</v>
      </c>
    </row>
    <row r="42" spans="1:20" s="5" customFormat="1" ht="21" customHeight="1">
      <c r="A42" s="21" t="s">
        <v>61</v>
      </c>
      <c r="B42" s="22" t="s">
        <v>62</v>
      </c>
      <c r="C42" s="18">
        <v>200</v>
      </c>
      <c r="D42" s="18">
        <v>1.76</v>
      </c>
      <c r="E42" s="18">
        <v>3.52</v>
      </c>
      <c r="F42" s="18">
        <v>9.92</v>
      </c>
      <c r="G42" s="18">
        <v>79.2</v>
      </c>
      <c r="H42" s="18">
        <v>0.07</v>
      </c>
      <c r="I42" s="19">
        <v>0.03</v>
      </c>
      <c r="J42" s="19">
        <v>11.93</v>
      </c>
      <c r="K42" s="20">
        <v>99</v>
      </c>
      <c r="L42" s="19">
        <v>0.18</v>
      </c>
      <c r="M42" s="19">
        <v>6.23</v>
      </c>
      <c r="N42" s="19">
        <v>18.1</v>
      </c>
      <c r="O42" s="19">
        <v>15.2</v>
      </c>
      <c r="P42" s="19">
        <v>0.5600000000000002</v>
      </c>
      <c r="Q42" s="20">
        <v>258.4</v>
      </c>
      <c r="R42" s="20">
        <v>43.2</v>
      </c>
      <c r="S42" s="20">
        <v>0.25</v>
      </c>
      <c r="T42" s="20">
        <v>20.4</v>
      </c>
    </row>
    <row r="43" spans="1:20" s="5" customFormat="1" ht="21" customHeight="1">
      <c r="A43" s="21" t="s">
        <v>54</v>
      </c>
      <c r="B43" s="21" t="s">
        <v>55</v>
      </c>
      <c r="C43" s="18">
        <v>90</v>
      </c>
      <c r="D43" s="21">
        <v>14.81</v>
      </c>
      <c r="E43" s="21">
        <v>11</v>
      </c>
      <c r="F43" s="21">
        <v>12.17</v>
      </c>
      <c r="G43" s="21">
        <v>206.96</v>
      </c>
      <c r="H43" s="21">
        <v>0.081</v>
      </c>
      <c r="I43" s="24">
        <v>0.072</v>
      </c>
      <c r="J43" s="24">
        <v>0</v>
      </c>
      <c r="K43" s="25">
        <v>5.66</v>
      </c>
      <c r="L43" s="24">
        <v>0.45</v>
      </c>
      <c r="M43" s="24">
        <v>166.5</v>
      </c>
      <c r="N43" s="24">
        <v>35.1</v>
      </c>
      <c r="O43" s="24">
        <v>23.4</v>
      </c>
      <c r="P43" s="24">
        <v>2.52</v>
      </c>
      <c r="Q43" s="25">
        <v>206.4</v>
      </c>
      <c r="R43" s="25">
        <v>15.59</v>
      </c>
      <c r="S43" s="25">
        <v>16.56</v>
      </c>
      <c r="T43" s="25">
        <v>92.4</v>
      </c>
    </row>
    <row r="44" spans="1:71" s="5" customFormat="1" ht="21" customHeight="1">
      <c r="A44" s="21" t="s">
        <v>34</v>
      </c>
      <c r="B44" s="22" t="s">
        <v>56</v>
      </c>
      <c r="C44" s="19">
        <v>150</v>
      </c>
      <c r="D44" s="24">
        <v>4.5</v>
      </c>
      <c r="E44" s="24">
        <v>6.15</v>
      </c>
      <c r="F44" s="24">
        <v>24.9</v>
      </c>
      <c r="G44" s="24">
        <v>178.5</v>
      </c>
      <c r="H44" s="24">
        <v>0.12</v>
      </c>
      <c r="I44" s="24">
        <v>0.09</v>
      </c>
      <c r="J44" s="24">
        <v>4.5</v>
      </c>
      <c r="K44" s="25">
        <v>20</v>
      </c>
      <c r="L44" s="24">
        <v>4.11</v>
      </c>
      <c r="M44" s="24">
        <v>159.38</v>
      </c>
      <c r="N44" s="24">
        <v>47.6</v>
      </c>
      <c r="O44" s="24">
        <v>25.12</v>
      </c>
      <c r="P44" s="24">
        <v>1.06</v>
      </c>
      <c r="Q44" s="25">
        <v>70</v>
      </c>
      <c r="R44" s="25">
        <v>29.2</v>
      </c>
      <c r="S44" s="25">
        <v>23.4</v>
      </c>
      <c r="T44" s="25">
        <v>0.2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s="5" customFormat="1" ht="21" customHeight="1">
      <c r="A45" s="21" t="s">
        <v>57</v>
      </c>
      <c r="B45" s="22" t="s">
        <v>58</v>
      </c>
      <c r="C45" s="21">
        <v>200</v>
      </c>
      <c r="D45" s="21">
        <v>0.07</v>
      </c>
      <c r="E45" s="21">
        <v>0.01</v>
      </c>
      <c r="F45" s="21">
        <v>15.31</v>
      </c>
      <c r="G45" s="21">
        <v>61.62</v>
      </c>
      <c r="H45" s="21">
        <v>0.04</v>
      </c>
      <c r="I45" s="24">
        <v>0.01</v>
      </c>
      <c r="J45" s="24">
        <v>2.8</v>
      </c>
      <c r="K45" s="25">
        <v>0.38</v>
      </c>
      <c r="L45" s="24">
        <v>0.01</v>
      </c>
      <c r="M45" s="24">
        <v>3.54</v>
      </c>
      <c r="N45" s="24">
        <v>6.25</v>
      </c>
      <c r="O45" s="24">
        <v>4.6</v>
      </c>
      <c r="P45" s="24">
        <v>0.29000000000000004</v>
      </c>
      <c r="Q45" s="25">
        <v>30</v>
      </c>
      <c r="R45" s="25">
        <v>0</v>
      </c>
      <c r="S45" s="25">
        <v>0.02</v>
      </c>
      <c r="T45" s="25">
        <v>0.7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s="5" customFormat="1" ht="21" customHeight="1">
      <c r="A46" s="22" t="s">
        <v>38</v>
      </c>
      <c r="B46" s="21" t="s">
        <v>39</v>
      </c>
      <c r="C46" s="21">
        <v>25</v>
      </c>
      <c r="D46" s="21">
        <v>1.9</v>
      </c>
      <c r="E46" s="21">
        <v>0.2</v>
      </c>
      <c r="F46" s="21">
        <v>12.3</v>
      </c>
      <c r="G46" s="21">
        <v>58.75</v>
      </c>
      <c r="H46" s="21">
        <v>0.027999999999999997</v>
      </c>
      <c r="I46" s="24">
        <v>0</v>
      </c>
      <c r="J46" s="24">
        <v>0</v>
      </c>
      <c r="K46" s="25">
        <v>0</v>
      </c>
      <c r="L46" s="24">
        <v>0.2800000000000001</v>
      </c>
      <c r="M46" s="24">
        <v>16.25</v>
      </c>
      <c r="N46" s="24">
        <v>5</v>
      </c>
      <c r="O46" s="24">
        <v>3.5</v>
      </c>
      <c r="P46" s="24">
        <v>0.2800000000000001</v>
      </c>
      <c r="Q46" s="25">
        <v>19.23</v>
      </c>
      <c r="R46" s="25">
        <v>0.88</v>
      </c>
      <c r="S46" s="25">
        <v>1.4</v>
      </c>
      <c r="T46" s="25">
        <v>0.44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20" ht="21" customHeight="1">
      <c r="A47" s="22" t="s">
        <v>47</v>
      </c>
      <c r="B47" s="21" t="s">
        <v>48</v>
      </c>
      <c r="C47" s="18">
        <v>20</v>
      </c>
      <c r="D47" s="18">
        <v>1.32</v>
      </c>
      <c r="E47" s="18">
        <v>0.24</v>
      </c>
      <c r="F47" s="18">
        <v>6.8</v>
      </c>
      <c r="G47" s="18">
        <v>36.2</v>
      </c>
      <c r="H47" s="18">
        <v>0.036</v>
      </c>
      <c r="I47" s="19">
        <v>0.018</v>
      </c>
      <c r="J47" s="19">
        <v>0</v>
      </c>
      <c r="K47" s="20">
        <v>0</v>
      </c>
      <c r="L47" s="19">
        <v>0</v>
      </c>
      <c r="M47" s="19">
        <v>31.6</v>
      </c>
      <c r="N47" s="19">
        <v>7</v>
      </c>
      <c r="O47" s="19">
        <v>9.4</v>
      </c>
      <c r="P47" s="19">
        <v>0.78</v>
      </c>
      <c r="Q47" s="20">
        <v>48.8</v>
      </c>
      <c r="R47" s="20">
        <v>0.64</v>
      </c>
      <c r="S47" s="20">
        <v>1.1</v>
      </c>
      <c r="T47" s="20">
        <v>4.8</v>
      </c>
    </row>
    <row r="48" spans="1:71" s="5" customFormat="1" ht="21" customHeight="1">
      <c r="A48" s="21"/>
      <c r="B48" s="26" t="s">
        <v>40</v>
      </c>
      <c r="C48" s="30">
        <f aca="true" t="shared" si="3" ref="C48:T48">SUM(C41:C47)</f>
        <v>745</v>
      </c>
      <c r="D48" s="30">
        <f t="shared" si="3"/>
        <v>24.96</v>
      </c>
      <c r="E48" s="30">
        <f t="shared" si="3"/>
        <v>27.24</v>
      </c>
      <c r="F48" s="30">
        <f t="shared" si="3"/>
        <v>83.49999999999999</v>
      </c>
      <c r="G48" s="30">
        <f t="shared" si="3"/>
        <v>687.23</v>
      </c>
      <c r="H48" s="30">
        <f t="shared" si="3"/>
        <v>0.39899999999999997</v>
      </c>
      <c r="I48" s="31">
        <f t="shared" si="3"/>
        <v>0.238</v>
      </c>
      <c r="J48" s="31">
        <f t="shared" si="3"/>
        <v>29.13</v>
      </c>
      <c r="K48" s="32">
        <f t="shared" si="3"/>
        <v>125.03999999999999</v>
      </c>
      <c r="L48" s="31">
        <f t="shared" si="3"/>
        <v>8.03</v>
      </c>
      <c r="M48" s="31">
        <f t="shared" si="3"/>
        <v>397.90000000000003</v>
      </c>
      <c r="N48" s="31">
        <f t="shared" si="3"/>
        <v>126.85</v>
      </c>
      <c r="O48" s="31">
        <f t="shared" si="3"/>
        <v>92.02</v>
      </c>
      <c r="P48" s="31">
        <f t="shared" si="3"/>
        <v>5.970000000000001</v>
      </c>
      <c r="Q48" s="32">
        <f t="shared" si="3"/>
        <v>792.0799999999999</v>
      </c>
      <c r="R48" s="32">
        <f t="shared" si="3"/>
        <v>100.89</v>
      </c>
      <c r="S48" s="32">
        <f t="shared" si="3"/>
        <v>42.96</v>
      </c>
      <c r="T48" s="32">
        <f t="shared" si="3"/>
        <v>129.94000000000003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s="5" customFormat="1" ht="26.25" customHeight="1">
      <c r="A49" s="93" t="s">
        <v>0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4"/>
      <c r="R49" s="4"/>
      <c r="S49" s="4"/>
      <c r="T49" s="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s="5" customFormat="1" ht="21" customHeight="1">
      <c r="A50" s="93" t="s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4"/>
      <c r="R50" s="4"/>
      <c r="S50" s="4"/>
      <c r="T50" s="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s="5" customFormat="1" ht="21" customHeight="1">
      <c r="A51" s="93" t="s">
        <v>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4"/>
      <c r="R51" s="4"/>
      <c r="S51" s="4"/>
      <c r="T51" s="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s="5" customFormat="1" ht="21" customHeight="1">
      <c r="A52" s="94"/>
      <c r="B52" s="94"/>
      <c r="C52" s="95" t="s">
        <v>68</v>
      </c>
      <c r="D52" s="95"/>
      <c r="E52" s="95"/>
      <c r="F52" s="95"/>
      <c r="G52" s="4"/>
      <c r="H52" s="95" t="s">
        <v>354</v>
      </c>
      <c r="I52" s="95"/>
      <c r="J52" s="95"/>
      <c r="K52" s="95"/>
      <c r="L52" s="95"/>
      <c r="M52" s="95"/>
      <c r="N52" s="7"/>
      <c r="O52" s="7"/>
      <c r="P52" s="7"/>
      <c r="Q52" s="4"/>
      <c r="R52" s="4"/>
      <c r="S52" s="4"/>
      <c r="T52" s="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s="5" customFormat="1" ht="21" customHeight="1">
      <c r="A53" s="8"/>
      <c r="B53" s="8"/>
      <c r="C53" s="96" t="s">
        <v>4</v>
      </c>
      <c r="D53" s="96"/>
      <c r="E53" s="96"/>
      <c r="F53" s="96"/>
      <c r="G53" s="4"/>
      <c r="H53" s="96" t="s">
        <v>5</v>
      </c>
      <c r="I53" s="96"/>
      <c r="J53" s="96"/>
      <c r="K53" s="96"/>
      <c r="L53" s="96"/>
      <c r="M53" s="96"/>
      <c r="N53" s="9"/>
      <c r="O53" s="9"/>
      <c r="P53" s="9"/>
      <c r="Q53" s="4"/>
      <c r="R53" s="4"/>
      <c r="S53" s="4"/>
      <c r="T53" s="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20" s="5" customFormat="1" ht="21" customHeight="1">
      <c r="A54" s="90" t="s">
        <v>6</v>
      </c>
      <c r="B54" s="90" t="s">
        <v>7</v>
      </c>
      <c r="C54" s="91" t="s">
        <v>8</v>
      </c>
      <c r="D54" s="90" t="s">
        <v>9</v>
      </c>
      <c r="E54" s="90"/>
      <c r="F54" s="90"/>
      <c r="G54" s="92" t="s">
        <v>10</v>
      </c>
      <c r="H54" s="90" t="s">
        <v>11</v>
      </c>
      <c r="I54" s="90"/>
      <c r="J54" s="90"/>
      <c r="K54" s="90"/>
      <c r="L54" s="90"/>
      <c r="M54" s="87" t="s">
        <v>12</v>
      </c>
      <c r="N54" s="87"/>
      <c r="O54" s="87"/>
      <c r="P54" s="87"/>
      <c r="Q54" s="12"/>
      <c r="R54" s="12"/>
      <c r="S54" s="12"/>
      <c r="T54" s="12"/>
    </row>
    <row r="55" spans="1:20" s="5" customFormat="1" ht="21" customHeight="1">
      <c r="A55" s="90"/>
      <c r="B55" s="90"/>
      <c r="C55" s="90"/>
      <c r="D55" s="13" t="s">
        <v>13</v>
      </c>
      <c r="E55" s="13" t="s">
        <v>14</v>
      </c>
      <c r="F55" s="13" t="s">
        <v>15</v>
      </c>
      <c r="G55" s="92"/>
      <c r="H55" s="13" t="s">
        <v>16</v>
      </c>
      <c r="I55" s="11" t="s">
        <v>17</v>
      </c>
      <c r="J55" s="11" t="s">
        <v>18</v>
      </c>
      <c r="K55" s="10" t="s">
        <v>19</v>
      </c>
      <c r="L55" s="11" t="s">
        <v>20</v>
      </c>
      <c r="M55" s="11" t="s">
        <v>21</v>
      </c>
      <c r="N55" s="14" t="s">
        <v>22</v>
      </c>
      <c r="O55" s="14" t="s">
        <v>23</v>
      </c>
      <c r="P55" s="14" t="s">
        <v>24</v>
      </c>
      <c r="Q55" s="10" t="s">
        <v>25</v>
      </c>
      <c r="R55" s="10" t="s">
        <v>26</v>
      </c>
      <c r="S55" s="10" t="s">
        <v>27</v>
      </c>
      <c r="T55" s="10" t="s">
        <v>28</v>
      </c>
    </row>
    <row r="56" spans="1:20" s="5" customFormat="1" ht="21" customHeight="1">
      <c r="A56" s="10">
        <v>1</v>
      </c>
      <c r="B56" s="10">
        <v>2</v>
      </c>
      <c r="C56" s="10">
        <v>3</v>
      </c>
      <c r="D56" s="13">
        <v>4</v>
      </c>
      <c r="E56" s="13">
        <v>5</v>
      </c>
      <c r="F56" s="13">
        <v>6</v>
      </c>
      <c r="G56" s="15">
        <v>7</v>
      </c>
      <c r="H56" s="13">
        <v>8</v>
      </c>
      <c r="I56" s="11">
        <v>9</v>
      </c>
      <c r="J56" s="11">
        <v>10</v>
      </c>
      <c r="K56" s="10">
        <v>11</v>
      </c>
      <c r="L56" s="11">
        <v>13</v>
      </c>
      <c r="M56" s="11">
        <v>14</v>
      </c>
      <c r="N56" s="11">
        <v>15</v>
      </c>
      <c r="O56" s="11">
        <v>16</v>
      </c>
      <c r="P56" s="11">
        <v>17</v>
      </c>
      <c r="Q56" s="10">
        <v>18</v>
      </c>
      <c r="R56" s="10">
        <v>19</v>
      </c>
      <c r="S56" s="10">
        <v>20</v>
      </c>
      <c r="T56" s="10">
        <v>21</v>
      </c>
    </row>
    <row r="57" spans="1:71" s="5" customFormat="1" ht="21" customHeight="1">
      <c r="A57" s="89" t="s">
        <v>29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6"/>
      <c r="R57" s="16"/>
      <c r="S57" s="16"/>
      <c r="T57" s="16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s="5" customFormat="1" ht="21" customHeight="1">
      <c r="A58" s="17" t="s">
        <v>69</v>
      </c>
      <c r="B58" s="22" t="s">
        <v>70</v>
      </c>
      <c r="C58" s="18">
        <v>60</v>
      </c>
      <c r="D58" s="18">
        <v>1.26</v>
      </c>
      <c r="E58" s="18">
        <v>6.06</v>
      </c>
      <c r="F58" s="18">
        <v>5.58</v>
      </c>
      <c r="G58" s="18">
        <v>81.6</v>
      </c>
      <c r="H58" s="18">
        <v>0.024</v>
      </c>
      <c r="I58" s="19">
        <v>0.03</v>
      </c>
      <c r="J58" s="19">
        <v>15.36</v>
      </c>
      <c r="K58" s="20">
        <v>121.6</v>
      </c>
      <c r="L58" s="19">
        <v>2.7</v>
      </c>
      <c r="M58" s="19">
        <v>25.8</v>
      </c>
      <c r="N58" s="19">
        <v>33.6</v>
      </c>
      <c r="O58" s="19">
        <v>12.6</v>
      </c>
      <c r="P58" s="19">
        <v>0.48</v>
      </c>
      <c r="Q58" s="20">
        <v>164</v>
      </c>
      <c r="R58" s="20">
        <v>9.8</v>
      </c>
      <c r="S58" s="20">
        <v>0.16</v>
      </c>
      <c r="T58" s="20">
        <v>8.4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s="5" customFormat="1" ht="21" customHeight="1">
      <c r="A59" s="21" t="s">
        <v>71</v>
      </c>
      <c r="B59" s="22" t="s">
        <v>72</v>
      </c>
      <c r="C59" s="18">
        <v>70</v>
      </c>
      <c r="D59" s="21">
        <v>9.73</v>
      </c>
      <c r="E59" s="21">
        <v>4.55</v>
      </c>
      <c r="F59" s="21">
        <v>2.8</v>
      </c>
      <c r="G59" s="21">
        <v>92.4</v>
      </c>
      <c r="H59" s="21">
        <v>0.035</v>
      </c>
      <c r="I59" s="24">
        <v>0.079</v>
      </c>
      <c r="J59" s="24">
        <v>0.75</v>
      </c>
      <c r="K59" s="25">
        <v>17.85</v>
      </c>
      <c r="L59" s="24">
        <v>0.36</v>
      </c>
      <c r="M59" s="24">
        <v>111.09</v>
      </c>
      <c r="N59" s="24">
        <v>10.73</v>
      </c>
      <c r="O59" s="24">
        <v>17.29</v>
      </c>
      <c r="P59" s="24">
        <v>1.54</v>
      </c>
      <c r="Q59" s="25">
        <v>225.75</v>
      </c>
      <c r="R59" s="25">
        <v>12.25</v>
      </c>
      <c r="S59" s="25">
        <v>0.23</v>
      </c>
      <c r="T59" s="25">
        <v>43.75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s="5" customFormat="1" ht="21" customHeight="1">
      <c r="A60" s="21" t="s">
        <v>73</v>
      </c>
      <c r="B60" s="21" t="s">
        <v>74</v>
      </c>
      <c r="C60" s="21">
        <v>170</v>
      </c>
      <c r="D60" s="21">
        <v>3.94</v>
      </c>
      <c r="E60" s="21">
        <v>3.94</v>
      </c>
      <c r="F60" s="21">
        <v>37.77</v>
      </c>
      <c r="G60" s="21">
        <v>202.64</v>
      </c>
      <c r="H60" s="21">
        <v>0.049</v>
      </c>
      <c r="I60" s="24">
        <v>0.034</v>
      </c>
      <c r="J60" s="24">
        <v>2.07</v>
      </c>
      <c r="K60" s="25">
        <v>306</v>
      </c>
      <c r="L60" s="24">
        <v>0.32</v>
      </c>
      <c r="M60" s="24">
        <v>119.1</v>
      </c>
      <c r="N60" s="24">
        <v>83.3</v>
      </c>
      <c r="O60" s="24">
        <v>21.54</v>
      </c>
      <c r="P60" s="24">
        <v>0.61</v>
      </c>
      <c r="Q60" s="25">
        <v>50.66</v>
      </c>
      <c r="R60" s="25">
        <v>23.92</v>
      </c>
      <c r="S60" s="25">
        <v>7.86</v>
      </c>
      <c r="T60" s="25">
        <v>29.46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s="5" customFormat="1" ht="21" customHeight="1">
      <c r="A61" s="21" t="s">
        <v>75</v>
      </c>
      <c r="B61" s="21" t="s">
        <v>76</v>
      </c>
      <c r="C61" s="21">
        <v>200</v>
      </c>
      <c r="D61" s="33">
        <v>0</v>
      </c>
      <c r="E61" s="33">
        <v>0</v>
      </c>
      <c r="F61" s="33">
        <v>23.2</v>
      </c>
      <c r="G61" s="33">
        <v>92.8</v>
      </c>
      <c r="H61" s="33">
        <v>0</v>
      </c>
      <c r="I61" s="34">
        <v>0</v>
      </c>
      <c r="J61" s="34">
        <v>7.8</v>
      </c>
      <c r="K61" s="33">
        <v>0.5700000000000001</v>
      </c>
      <c r="L61" s="34">
        <v>0</v>
      </c>
      <c r="M61" s="34">
        <v>0.4</v>
      </c>
      <c r="N61" s="34">
        <v>11.4</v>
      </c>
      <c r="O61" s="34">
        <v>5.34</v>
      </c>
      <c r="P61" s="34">
        <v>1.2</v>
      </c>
      <c r="Q61" s="33">
        <v>30.2</v>
      </c>
      <c r="R61" s="33">
        <v>0.2</v>
      </c>
      <c r="S61" s="33">
        <v>0.05</v>
      </c>
      <c r="T61" s="33">
        <v>1.8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s="5" customFormat="1" ht="21" customHeight="1">
      <c r="A62" s="22" t="s">
        <v>38</v>
      </c>
      <c r="B62" s="21" t="s">
        <v>39</v>
      </c>
      <c r="C62" s="18">
        <v>40</v>
      </c>
      <c r="D62" s="21">
        <v>3.04</v>
      </c>
      <c r="E62" s="21">
        <v>0.32</v>
      </c>
      <c r="F62" s="21">
        <v>19.68</v>
      </c>
      <c r="G62" s="21">
        <v>94</v>
      </c>
      <c r="H62" s="21">
        <v>0.04</v>
      </c>
      <c r="I62" s="24">
        <v>0</v>
      </c>
      <c r="J62" s="24">
        <v>0</v>
      </c>
      <c r="K62" s="25">
        <v>0</v>
      </c>
      <c r="L62" s="24">
        <v>0.44</v>
      </c>
      <c r="M62" s="24">
        <v>8</v>
      </c>
      <c r="N62" s="24">
        <v>26</v>
      </c>
      <c r="O62" s="24">
        <v>5.6</v>
      </c>
      <c r="P62" s="24">
        <v>0.44</v>
      </c>
      <c r="Q62" s="25">
        <v>30.76</v>
      </c>
      <c r="R62" s="25">
        <v>1.4</v>
      </c>
      <c r="S62" s="25">
        <v>2.24</v>
      </c>
      <c r="T62" s="25">
        <v>0.7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s="5" customFormat="1" ht="18.75" customHeight="1">
      <c r="A63" s="21"/>
      <c r="B63" s="26" t="s">
        <v>40</v>
      </c>
      <c r="C63" s="26">
        <f aca="true" t="shared" si="4" ref="C63:T63">SUM(C58:C62)</f>
        <v>540</v>
      </c>
      <c r="D63" s="26">
        <f t="shared" si="4"/>
        <v>17.97</v>
      </c>
      <c r="E63" s="26">
        <f t="shared" si="4"/>
        <v>14.87</v>
      </c>
      <c r="F63" s="26">
        <f t="shared" si="4"/>
        <v>89.03</v>
      </c>
      <c r="G63" s="26">
        <f t="shared" si="4"/>
        <v>563.44</v>
      </c>
      <c r="H63" s="26">
        <f t="shared" si="4"/>
        <v>0.14800000000000002</v>
      </c>
      <c r="I63" s="27">
        <f t="shared" si="4"/>
        <v>0.14300000000000002</v>
      </c>
      <c r="J63" s="27">
        <f t="shared" si="4"/>
        <v>25.98</v>
      </c>
      <c r="K63" s="28">
        <f t="shared" si="4"/>
        <v>446.02</v>
      </c>
      <c r="L63" s="27">
        <f t="shared" si="4"/>
        <v>3.82</v>
      </c>
      <c r="M63" s="27">
        <f t="shared" si="4"/>
        <v>264.39</v>
      </c>
      <c r="N63" s="27">
        <f t="shared" si="4"/>
        <v>165.03</v>
      </c>
      <c r="O63" s="27">
        <f t="shared" si="4"/>
        <v>62.37</v>
      </c>
      <c r="P63" s="27">
        <f t="shared" si="4"/>
        <v>4.2700000000000005</v>
      </c>
      <c r="Q63" s="28">
        <f t="shared" si="4"/>
        <v>501.36999999999995</v>
      </c>
      <c r="R63" s="28">
        <f t="shared" si="4"/>
        <v>47.57</v>
      </c>
      <c r="S63" s="28">
        <f t="shared" si="4"/>
        <v>10.540000000000001</v>
      </c>
      <c r="T63" s="28">
        <f t="shared" si="4"/>
        <v>84.11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s="5" customFormat="1" ht="16.5" customHeight="1">
      <c r="A64" s="89" t="s">
        <v>49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16"/>
      <c r="R64" s="16"/>
      <c r="S64" s="16"/>
      <c r="T64" s="16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s="5" customFormat="1" ht="21" customHeight="1">
      <c r="A65" s="17" t="s">
        <v>69</v>
      </c>
      <c r="B65" s="22" t="s">
        <v>70</v>
      </c>
      <c r="C65" s="18">
        <v>60</v>
      </c>
      <c r="D65" s="18">
        <v>1.26</v>
      </c>
      <c r="E65" s="18">
        <v>6.06</v>
      </c>
      <c r="F65" s="18">
        <v>5.58</v>
      </c>
      <c r="G65" s="18">
        <v>81.6</v>
      </c>
      <c r="H65" s="18">
        <v>0.024</v>
      </c>
      <c r="I65" s="19">
        <v>0.03</v>
      </c>
      <c r="J65" s="19">
        <v>15.36</v>
      </c>
      <c r="K65" s="20">
        <v>121.6</v>
      </c>
      <c r="L65" s="19">
        <v>2.7</v>
      </c>
      <c r="M65" s="19">
        <v>25.8</v>
      </c>
      <c r="N65" s="19">
        <v>33.6</v>
      </c>
      <c r="O65" s="19">
        <v>12.6</v>
      </c>
      <c r="P65" s="19">
        <v>0.48</v>
      </c>
      <c r="Q65" s="20">
        <v>164</v>
      </c>
      <c r="R65" s="20">
        <v>9.8</v>
      </c>
      <c r="S65" s="20">
        <v>0.16</v>
      </c>
      <c r="T65" s="20">
        <v>8.4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s="5" customFormat="1" ht="21" customHeight="1">
      <c r="A66" s="21" t="s">
        <v>78</v>
      </c>
      <c r="B66" s="21" t="s">
        <v>79</v>
      </c>
      <c r="C66" s="18">
        <v>200</v>
      </c>
      <c r="D66" s="21">
        <v>3.12</v>
      </c>
      <c r="E66" s="21">
        <v>3.44</v>
      </c>
      <c r="F66" s="21">
        <v>12.8</v>
      </c>
      <c r="G66" s="21">
        <v>94.4</v>
      </c>
      <c r="H66" s="21">
        <v>0.024</v>
      </c>
      <c r="I66" s="24">
        <v>0.029000000000000005</v>
      </c>
      <c r="J66" s="24">
        <v>7.08</v>
      </c>
      <c r="K66" s="25">
        <v>120.96</v>
      </c>
      <c r="L66" s="24">
        <v>1.88</v>
      </c>
      <c r="M66" s="24">
        <v>79.2</v>
      </c>
      <c r="N66" s="24">
        <v>39.56</v>
      </c>
      <c r="O66" s="24">
        <v>15.82</v>
      </c>
      <c r="P66" s="19">
        <v>0.99</v>
      </c>
      <c r="Q66" s="25">
        <v>229</v>
      </c>
      <c r="R66" s="25">
        <v>16</v>
      </c>
      <c r="S66" s="25">
        <v>0.32</v>
      </c>
      <c r="T66" s="25">
        <v>24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20" s="5" customFormat="1" ht="21" customHeight="1">
      <c r="A67" s="21" t="s">
        <v>71</v>
      </c>
      <c r="B67" s="22" t="s">
        <v>72</v>
      </c>
      <c r="C67" s="18">
        <v>90</v>
      </c>
      <c r="D67" s="21">
        <v>12.51</v>
      </c>
      <c r="E67" s="21">
        <v>5.85</v>
      </c>
      <c r="F67" s="21">
        <v>3.6</v>
      </c>
      <c r="G67" s="21">
        <v>118.8</v>
      </c>
      <c r="H67" s="21">
        <v>0.048</v>
      </c>
      <c r="I67" s="24">
        <v>0.1</v>
      </c>
      <c r="J67" s="24">
        <v>0.96</v>
      </c>
      <c r="K67" s="25">
        <v>22.95</v>
      </c>
      <c r="L67" s="24">
        <v>0.48</v>
      </c>
      <c r="M67" s="24">
        <v>142.83</v>
      </c>
      <c r="N67" s="24">
        <v>13.8</v>
      </c>
      <c r="O67" s="24">
        <v>22.23</v>
      </c>
      <c r="P67" s="24">
        <v>1.98</v>
      </c>
      <c r="Q67" s="25">
        <v>290.25</v>
      </c>
      <c r="R67" s="25">
        <v>15.75</v>
      </c>
      <c r="S67" s="25">
        <v>0.29000000000000004</v>
      </c>
      <c r="T67" s="25">
        <v>56.25</v>
      </c>
    </row>
    <row r="68" spans="1:20" s="5" customFormat="1" ht="21" customHeight="1">
      <c r="A68" s="21" t="s">
        <v>73</v>
      </c>
      <c r="B68" s="21" t="s">
        <v>74</v>
      </c>
      <c r="C68" s="21">
        <v>160</v>
      </c>
      <c r="D68" s="21">
        <v>3.71</v>
      </c>
      <c r="E68" s="21">
        <v>3.71</v>
      </c>
      <c r="F68" s="21">
        <v>35.55</v>
      </c>
      <c r="G68" s="21">
        <v>190.72</v>
      </c>
      <c r="H68" s="21">
        <v>0.046</v>
      </c>
      <c r="I68" s="24">
        <v>0.032</v>
      </c>
      <c r="J68" s="24">
        <v>1.9500000000000002</v>
      </c>
      <c r="K68" s="25">
        <v>288</v>
      </c>
      <c r="L68" s="24">
        <v>0.30000000000000004</v>
      </c>
      <c r="M68" s="24">
        <v>112.09</v>
      </c>
      <c r="N68" s="24">
        <v>78.4</v>
      </c>
      <c r="O68" s="24" t="s">
        <v>83</v>
      </c>
      <c r="P68" s="24">
        <v>0.5700000000000001</v>
      </c>
      <c r="Q68" s="25">
        <v>47.68</v>
      </c>
      <c r="R68" s="25">
        <v>22.51</v>
      </c>
      <c r="S68" s="25">
        <v>7.4</v>
      </c>
      <c r="T68" s="25">
        <v>27.73</v>
      </c>
    </row>
    <row r="69" spans="1:71" s="5" customFormat="1" ht="21" customHeight="1">
      <c r="A69" s="21" t="s">
        <v>81</v>
      </c>
      <c r="B69" s="21" t="s">
        <v>82</v>
      </c>
      <c r="C69" s="21">
        <v>200</v>
      </c>
      <c r="D69" s="21">
        <v>1.4</v>
      </c>
      <c r="E69" s="21">
        <v>0</v>
      </c>
      <c r="F69" s="21">
        <v>29</v>
      </c>
      <c r="G69" s="21">
        <v>122</v>
      </c>
      <c r="H69" s="21">
        <v>0</v>
      </c>
      <c r="I69" s="24">
        <v>0.02</v>
      </c>
      <c r="J69" s="24">
        <v>0</v>
      </c>
      <c r="K69" s="25">
        <v>2.45</v>
      </c>
      <c r="L69" s="24">
        <v>0</v>
      </c>
      <c r="M69" s="24">
        <v>0</v>
      </c>
      <c r="N69" s="24">
        <v>10</v>
      </c>
      <c r="O69" s="35">
        <v>5.4</v>
      </c>
      <c r="P69" s="24">
        <v>1.62</v>
      </c>
      <c r="Q69" s="25">
        <v>2.8</v>
      </c>
      <c r="R69" s="25">
        <v>0.9</v>
      </c>
      <c r="S69" s="25">
        <v>0.04</v>
      </c>
      <c r="T69" s="20"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s="5" customFormat="1" ht="21" customHeight="1">
      <c r="A70" s="22" t="s">
        <v>38</v>
      </c>
      <c r="B70" s="21" t="s">
        <v>39</v>
      </c>
      <c r="C70" s="21">
        <v>20</v>
      </c>
      <c r="D70" s="21">
        <v>1.52</v>
      </c>
      <c r="E70" s="21">
        <v>0.16</v>
      </c>
      <c r="F70" s="21">
        <v>9.84</v>
      </c>
      <c r="G70" s="21">
        <v>47</v>
      </c>
      <c r="H70" s="21">
        <v>0.02</v>
      </c>
      <c r="I70" s="24">
        <v>0</v>
      </c>
      <c r="J70" s="24">
        <v>0</v>
      </c>
      <c r="K70" s="25">
        <v>0</v>
      </c>
      <c r="L70" s="24">
        <v>0.22</v>
      </c>
      <c r="M70" s="24">
        <v>4</v>
      </c>
      <c r="N70" s="24">
        <v>13</v>
      </c>
      <c r="O70" s="24">
        <v>2.8</v>
      </c>
      <c r="P70" s="24">
        <v>0.22</v>
      </c>
      <c r="Q70" s="25">
        <v>15.38</v>
      </c>
      <c r="R70" s="25">
        <v>0.7</v>
      </c>
      <c r="S70" s="25">
        <v>1.12</v>
      </c>
      <c r="T70" s="25">
        <v>0.35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s="5" customFormat="1" ht="21" customHeight="1">
      <c r="A71" s="21"/>
      <c r="B71" s="26" t="s">
        <v>40</v>
      </c>
      <c r="C71" s="30">
        <f aca="true" t="shared" si="5" ref="C71:T71">SUM(C65:C70)</f>
        <v>730</v>
      </c>
      <c r="D71" s="30">
        <f t="shared" si="5"/>
        <v>23.52</v>
      </c>
      <c r="E71" s="30">
        <f t="shared" si="5"/>
        <v>19.22</v>
      </c>
      <c r="F71" s="30">
        <f t="shared" si="5"/>
        <v>96.37</v>
      </c>
      <c r="G71" s="30">
        <f t="shared" si="5"/>
        <v>654.52</v>
      </c>
      <c r="H71" s="30">
        <f t="shared" si="5"/>
        <v>0.162</v>
      </c>
      <c r="I71" s="31">
        <f t="shared" si="5"/>
        <v>0.211</v>
      </c>
      <c r="J71" s="31">
        <f t="shared" si="5"/>
        <v>25.349999999999998</v>
      </c>
      <c r="K71" s="32">
        <f t="shared" si="5"/>
        <v>555.96</v>
      </c>
      <c r="L71" s="31">
        <f t="shared" si="5"/>
        <v>5.58</v>
      </c>
      <c r="M71" s="31">
        <f t="shared" si="5"/>
        <v>363.92</v>
      </c>
      <c r="N71" s="31">
        <f t="shared" si="5"/>
        <v>188.36</v>
      </c>
      <c r="O71" s="31">
        <f t="shared" si="5"/>
        <v>58.85</v>
      </c>
      <c r="P71" s="31">
        <f t="shared" si="5"/>
        <v>5.86</v>
      </c>
      <c r="Q71" s="32">
        <f t="shared" si="5"/>
        <v>749.1099999999999</v>
      </c>
      <c r="R71" s="32">
        <f t="shared" si="5"/>
        <v>65.66000000000001</v>
      </c>
      <c r="S71" s="32">
        <f t="shared" si="5"/>
        <v>9.329999999999998</v>
      </c>
      <c r="T71" s="32">
        <f t="shared" si="5"/>
        <v>116.73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s="5" customFormat="1" ht="28.5" customHeight="1">
      <c r="A72" s="93" t="s">
        <v>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s="5" customFormat="1" ht="21" customHeight="1">
      <c r="A73" s="93" t="s">
        <v>1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4"/>
      <c r="R73" s="4"/>
      <c r="S73" s="4"/>
      <c r="T73" s="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s="5" customFormat="1" ht="21" customHeight="1">
      <c r="A74" s="93" t="s">
        <v>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4"/>
      <c r="R74" s="4"/>
      <c r="S74" s="4"/>
      <c r="T74" s="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s="5" customFormat="1" ht="21" customHeight="1">
      <c r="A75" s="94"/>
      <c r="B75" s="94"/>
      <c r="C75" s="95" t="s">
        <v>84</v>
      </c>
      <c r="D75" s="95"/>
      <c r="E75" s="95"/>
      <c r="F75" s="95"/>
      <c r="G75" s="4"/>
      <c r="H75" s="95" t="s">
        <v>354</v>
      </c>
      <c r="I75" s="95"/>
      <c r="J75" s="95"/>
      <c r="K75" s="95"/>
      <c r="L75" s="95"/>
      <c r="M75" s="95"/>
      <c r="N75" s="7"/>
      <c r="O75" s="7"/>
      <c r="P75" s="7"/>
      <c r="Q75" s="4"/>
      <c r="R75" s="4"/>
      <c r="S75" s="4"/>
      <c r="T75" s="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s="5" customFormat="1" ht="21" customHeight="1">
      <c r="A76" s="8"/>
      <c r="B76" s="8"/>
      <c r="C76" s="96" t="s">
        <v>4</v>
      </c>
      <c r="D76" s="96"/>
      <c r="E76" s="96"/>
      <c r="F76" s="96"/>
      <c r="G76" s="4"/>
      <c r="H76" s="96" t="s">
        <v>5</v>
      </c>
      <c r="I76" s="96"/>
      <c r="J76" s="96"/>
      <c r="K76" s="96"/>
      <c r="L76" s="96"/>
      <c r="M76" s="96"/>
      <c r="N76" s="9"/>
      <c r="O76" s="9"/>
      <c r="P76" s="9"/>
      <c r="Q76" s="4"/>
      <c r="R76" s="4"/>
      <c r="S76" s="4"/>
      <c r="T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20" s="5" customFormat="1" ht="21" customHeight="1">
      <c r="A77" s="90" t="s">
        <v>6</v>
      </c>
      <c r="B77" s="90" t="s">
        <v>7</v>
      </c>
      <c r="C77" s="91" t="s">
        <v>8</v>
      </c>
      <c r="D77" s="90" t="s">
        <v>9</v>
      </c>
      <c r="E77" s="90"/>
      <c r="F77" s="90"/>
      <c r="G77" s="92" t="s">
        <v>10</v>
      </c>
      <c r="H77" s="90" t="s">
        <v>11</v>
      </c>
      <c r="I77" s="90"/>
      <c r="J77" s="90"/>
      <c r="K77" s="90"/>
      <c r="L77" s="90"/>
      <c r="M77" s="87" t="s">
        <v>12</v>
      </c>
      <c r="N77" s="87"/>
      <c r="O77" s="87"/>
      <c r="P77" s="87"/>
      <c r="Q77" s="12"/>
      <c r="R77" s="12"/>
      <c r="S77" s="12"/>
      <c r="T77" s="12"/>
    </row>
    <row r="78" spans="1:20" s="5" customFormat="1" ht="21" customHeight="1">
      <c r="A78" s="90"/>
      <c r="B78" s="90"/>
      <c r="C78" s="90"/>
      <c r="D78" s="13" t="s">
        <v>13</v>
      </c>
      <c r="E78" s="13" t="s">
        <v>14</v>
      </c>
      <c r="F78" s="13" t="s">
        <v>15</v>
      </c>
      <c r="G78" s="92"/>
      <c r="H78" s="13" t="s">
        <v>16</v>
      </c>
      <c r="I78" s="11" t="s">
        <v>17</v>
      </c>
      <c r="J78" s="11" t="s">
        <v>18</v>
      </c>
      <c r="K78" s="10" t="s">
        <v>19</v>
      </c>
      <c r="L78" s="11" t="s">
        <v>20</v>
      </c>
      <c r="M78" s="11" t="s">
        <v>21</v>
      </c>
      <c r="N78" s="14" t="s">
        <v>22</v>
      </c>
      <c r="O78" s="14" t="s">
        <v>23</v>
      </c>
      <c r="P78" s="14" t="s">
        <v>24</v>
      </c>
      <c r="Q78" s="10" t="s">
        <v>25</v>
      </c>
      <c r="R78" s="10" t="s">
        <v>26</v>
      </c>
      <c r="S78" s="10" t="s">
        <v>27</v>
      </c>
      <c r="T78" s="10" t="s">
        <v>28</v>
      </c>
    </row>
    <row r="79" spans="1:20" s="5" customFormat="1" ht="21" customHeight="1">
      <c r="A79" s="10">
        <v>1</v>
      </c>
      <c r="B79" s="10">
        <v>2</v>
      </c>
      <c r="C79" s="10">
        <v>3</v>
      </c>
      <c r="D79" s="13">
        <v>4</v>
      </c>
      <c r="E79" s="13">
        <v>5</v>
      </c>
      <c r="F79" s="13">
        <v>6</v>
      </c>
      <c r="G79" s="15">
        <v>7</v>
      </c>
      <c r="H79" s="13">
        <v>8</v>
      </c>
      <c r="I79" s="11">
        <v>9</v>
      </c>
      <c r="J79" s="11">
        <v>10</v>
      </c>
      <c r="K79" s="10">
        <v>11</v>
      </c>
      <c r="L79" s="11">
        <v>13</v>
      </c>
      <c r="M79" s="11">
        <v>14</v>
      </c>
      <c r="N79" s="11">
        <v>15</v>
      </c>
      <c r="O79" s="11">
        <v>16</v>
      </c>
      <c r="P79" s="11">
        <v>17</v>
      </c>
      <c r="Q79" s="10">
        <v>18</v>
      </c>
      <c r="R79" s="10">
        <v>19</v>
      </c>
      <c r="S79" s="10">
        <v>20</v>
      </c>
      <c r="T79" s="10">
        <v>21</v>
      </c>
    </row>
    <row r="80" spans="1:71" s="5" customFormat="1" ht="27" customHeight="1">
      <c r="A80" s="89" t="s">
        <v>29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16"/>
      <c r="R80" s="16"/>
      <c r="S80" s="16"/>
      <c r="T80" s="16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s="5" customFormat="1" ht="21" customHeight="1">
      <c r="A81" s="17" t="s">
        <v>85</v>
      </c>
      <c r="B81" s="17" t="s">
        <v>86</v>
      </c>
      <c r="C81" s="18">
        <v>40</v>
      </c>
      <c r="D81" s="18">
        <v>4.64</v>
      </c>
      <c r="E81" s="18">
        <v>6.64</v>
      </c>
      <c r="F81" s="18">
        <v>11.86</v>
      </c>
      <c r="G81" s="18">
        <v>125.6</v>
      </c>
      <c r="H81" s="18">
        <v>0.032</v>
      </c>
      <c r="I81" s="19">
        <v>0.04</v>
      </c>
      <c r="J81" s="19">
        <v>0.088</v>
      </c>
      <c r="K81" s="20">
        <v>47.2</v>
      </c>
      <c r="L81" s="19">
        <v>0.13</v>
      </c>
      <c r="M81" s="19">
        <v>76.6</v>
      </c>
      <c r="N81" s="19">
        <v>123.2</v>
      </c>
      <c r="O81" s="19">
        <v>7.56</v>
      </c>
      <c r="P81" s="19">
        <v>0.39</v>
      </c>
      <c r="Q81" s="20">
        <v>32.61</v>
      </c>
      <c r="R81" s="20">
        <v>0.95</v>
      </c>
      <c r="S81" s="20">
        <v>3.46</v>
      </c>
      <c r="T81" s="20">
        <v>0.47</v>
      </c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s="5" customFormat="1" ht="21" customHeight="1">
      <c r="A82" s="17" t="s">
        <v>87</v>
      </c>
      <c r="B82" s="17" t="s">
        <v>88</v>
      </c>
      <c r="C82" s="18">
        <v>75</v>
      </c>
      <c r="D82" s="18">
        <v>9.7</v>
      </c>
      <c r="E82" s="18">
        <v>9.88</v>
      </c>
      <c r="F82" s="18">
        <v>9.25</v>
      </c>
      <c r="G82" s="18">
        <v>164.78</v>
      </c>
      <c r="H82" s="18">
        <v>0.05</v>
      </c>
      <c r="I82" s="19">
        <v>0.12</v>
      </c>
      <c r="J82" s="19">
        <v>7.28</v>
      </c>
      <c r="K82" s="20">
        <v>16.62</v>
      </c>
      <c r="L82" s="19">
        <v>0.45</v>
      </c>
      <c r="M82" s="19">
        <v>126.75</v>
      </c>
      <c r="N82" s="19">
        <v>27.75</v>
      </c>
      <c r="O82" s="19">
        <v>22.5</v>
      </c>
      <c r="P82" s="19">
        <v>1.88</v>
      </c>
      <c r="Q82" s="20">
        <v>221.25</v>
      </c>
      <c r="R82" s="20">
        <v>15</v>
      </c>
      <c r="S82" s="20">
        <v>2.94</v>
      </c>
      <c r="T82" s="20">
        <v>46.2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s="5" customFormat="1" ht="21" customHeight="1">
      <c r="A83" s="21" t="s">
        <v>89</v>
      </c>
      <c r="B83" s="22" t="s">
        <v>90</v>
      </c>
      <c r="C83" s="18">
        <v>160</v>
      </c>
      <c r="D83" s="18">
        <v>5.6</v>
      </c>
      <c r="E83" s="18">
        <v>6.56</v>
      </c>
      <c r="F83" s="18">
        <v>37.6</v>
      </c>
      <c r="G83" s="18">
        <v>235.2</v>
      </c>
      <c r="H83" s="18">
        <v>0.096</v>
      </c>
      <c r="I83" s="19">
        <v>0.032</v>
      </c>
      <c r="J83" s="19">
        <v>0</v>
      </c>
      <c r="K83" s="20">
        <v>19.62</v>
      </c>
      <c r="L83" s="19">
        <v>1.06</v>
      </c>
      <c r="M83" s="19">
        <v>58.95</v>
      </c>
      <c r="N83" s="19">
        <v>13.96</v>
      </c>
      <c r="O83" s="36">
        <v>22.08</v>
      </c>
      <c r="P83" s="19">
        <v>1.23</v>
      </c>
      <c r="Q83" s="20">
        <v>57.6</v>
      </c>
      <c r="R83" s="20">
        <v>22.4</v>
      </c>
      <c r="S83" s="20">
        <v>0.064</v>
      </c>
      <c r="T83" s="20">
        <v>12.8</v>
      </c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67" s="5" customFormat="1" ht="21" customHeight="1">
      <c r="A84" s="21" t="s">
        <v>36</v>
      </c>
      <c r="B84" s="22" t="s">
        <v>37</v>
      </c>
      <c r="C84" s="18">
        <v>200</v>
      </c>
      <c r="D84" s="18">
        <v>0.1</v>
      </c>
      <c r="E84" s="18">
        <v>0</v>
      </c>
      <c r="F84" s="18">
        <v>15</v>
      </c>
      <c r="G84" s="18">
        <v>60</v>
      </c>
      <c r="H84" s="18">
        <v>0</v>
      </c>
      <c r="I84" s="19">
        <v>0.01</v>
      </c>
      <c r="J84" s="19">
        <v>0</v>
      </c>
      <c r="K84" s="20">
        <v>0.11</v>
      </c>
      <c r="L84" s="19">
        <v>0</v>
      </c>
      <c r="M84" s="19">
        <v>0</v>
      </c>
      <c r="N84" s="19">
        <v>5</v>
      </c>
      <c r="O84" s="23">
        <v>0</v>
      </c>
      <c r="P84" s="19">
        <v>0.4</v>
      </c>
      <c r="Q84" s="20">
        <v>21</v>
      </c>
      <c r="R84" s="20">
        <v>0</v>
      </c>
      <c r="S84" s="20">
        <v>0</v>
      </c>
      <c r="T84" s="20">
        <v>0</v>
      </c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s="5" customFormat="1" ht="21" customHeight="1">
      <c r="A85" s="37" t="s">
        <v>38</v>
      </c>
      <c r="B85" s="21" t="s">
        <v>39</v>
      </c>
      <c r="C85" s="21">
        <v>25</v>
      </c>
      <c r="D85" s="21">
        <v>1.9</v>
      </c>
      <c r="E85" s="21">
        <v>0.2</v>
      </c>
      <c r="F85" s="21">
        <v>12.3</v>
      </c>
      <c r="G85" s="21">
        <v>58.75</v>
      </c>
      <c r="H85" s="21">
        <v>0.027999999999999997</v>
      </c>
      <c r="I85" s="24">
        <v>0</v>
      </c>
      <c r="J85" s="24">
        <v>0</v>
      </c>
      <c r="K85" s="25">
        <v>0</v>
      </c>
      <c r="L85" s="24">
        <v>0.2800000000000001</v>
      </c>
      <c r="M85" s="24">
        <v>16.25</v>
      </c>
      <c r="N85" s="24">
        <v>5</v>
      </c>
      <c r="O85" s="24">
        <v>3.5</v>
      </c>
      <c r="P85" s="24">
        <v>0.2800000000000001</v>
      </c>
      <c r="Q85" s="25">
        <v>19.23</v>
      </c>
      <c r="R85" s="25">
        <v>0.88</v>
      </c>
      <c r="S85" s="25">
        <v>1.4</v>
      </c>
      <c r="T85" s="25">
        <v>0.44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71" s="5" customFormat="1" ht="21" customHeight="1">
      <c r="A86" s="21"/>
      <c r="B86" s="26" t="s">
        <v>40</v>
      </c>
      <c r="C86" s="30">
        <f aca="true" t="shared" si="6" ref="C86:T86">SUM(C81:C85)</f>
        <v>500</v>
      </c>
      <c r="D86" s="30">
        <f t="shared" si="6"/>
        <v>21.939999999999998</v>
      </c>
      <c r="E86" s="30">
        <f t="shared" si="6"/>
        <v>23.279999999999998</v>
      </c>
      <c r="F86" s="30">
        <f t="shared" si="6"/>
        <v>86.01</v>
      </c>
      <c r="G86" s="30">
        <f t="shared" si="6"/>
        <v>644.3299999999999</v>
      </c>
      <c r="H86" s="30">
        <f t="shared" si="6"/>
        <v>0.206</v>
      </c>
      <c r="I86" s="31">
        <f t="shared" si="6"/>
        <v>0.202</v>
      </c>
      <c r="J86" s="31">
        <f t="shared" si="6"/>
        <v>7.368</v>
      </c>
      <c r="K86" s="32">
        <f t="shared" si="6"/>
        <v>83.55000000000001</v>
      </c>
      <c r="L86" s="31">
        <f t="shared" si="6"/>
        <v>1.9200000000000002</v>
      </c>
      <c r="M86" s="31">
        <f t="shared" si="6"/>
        <v>278.55</v>
      </c>
      <c r="N86" s="31">
        <f t="shared" si="6"/>
        <v>174.91</v>
      </c>
      <c r="O86" s="31">
        <f t="shared" si="6"/>
        <v>55.64</v>
      </c>
      <c r="P86" s="31">
        <f t="shared" si="6"/>
        <v>4.18</v>
      </c>
      <c r="Q86" s="32">
        <f t="shared" si="6"/>
        <v>351.69000000000005</v>
      </c>
      <c r="R86" s="32">
        <f t="shared" si="6"/>
        <v>39.23</v>
      </c>
      <c r="S86" s="32">
        <f t="shared" si="6"/>
        <v>7.864000000000001</v>
      </c>
      <c r="T86" s="32">
        <f t="shared" si="6"/>
        <v>59.91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s="5" customFormat="1" ht="21" customHeight="1">
      <c r="A87" s="89" t="s">
        <v>49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16"/>
      <c r="R87" s="16"/>
      <c r="S87" s="16"/>
      <c r="T87" s="16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s="5" customFormat="1" ht="21" customHeight="1">
      <c r="A88" s="21" t="s">
        <v>91</v>
      </c>
      <c r="B88" s="22" t="s">
        <v>92</v>
      </c>
      <c r="C88" s="18">
        <v>60</v>
      </c>
      <c r="D88" s="21">
        <v>1.12</v>
      </c>
      <c r="E88" s="21">
        <v>5.31</v>
      </c>
      <c r="F88" s="21">
        <v>6.49</v>
      </c>
      <c r="G88" s="21">
        <v>78.22</v>
      </c>
      <c r="H88" s="21">
        <v>0.054000000000000006</v>
      </c>
      <c r="I88" s="24">
        <v>0.006</v>
      </c>
      <c r="J88" s="24">
        <v>6.12</v>
      </c>
      <c r="K88" s="25">
        <v>72.9</v>
      </c>
      <c r="L88" s="24">
        <v>1.86</v>
      </c>
      <c r="M88" s="24">
        <v>51.6</v>
      </c>
      <c r="N88" s="24">
        <v>12</v>
      </c>
      <c r="O88" s="24">
        <v>20.4</v>
      </c>
      <c r="P88" s="24">
        <v>0.78</v>
      </c>
      <c r="Q88" s="25">
        <v>127.99</v>
      </c>
      <c r="R88" s="25">
        <v>7.9</v>
      </c>
      <c r="S88" s="25">
        <v>0.13</v>
      </c>
      <c r="T88" s="25">
        <v>12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20" s="5" customFormat="1" ht="21" customHeight="1">
      <c r="A89" s="21" t="s">
        <v>93</v>
      </c>
      <c r="B89" s="22" t="s">
        <v>94</v>
      </c>
      <c r="C89" s="18">
        <v>200</v>
      </c>
      <c r="D89" s="18">
        <v>2.4</v>
      </c>
      <c r="E89" s="18">
        <v>3.6</v>
      </c>
      <c r="F89" s="18">
        <v>16.08</v>
      </c>
      <c r="G89" s="18">
        <v>108</v>
      </c>
      <c r="H89" s="18">
        <v>0.11</v>
      </c>
      <c r="I89" s="19">
        <v>0.043</v>
      </c>
      <c r="J89" s="19">
        <v>7.85</v>
      </c>
      <c r="K89" s="20">
        <v>104</v>
      </c>
      <c r="L89" s="19">
        <v>1.94</v>
      </c>
      <c r="M89" s="19">
        <v>93.24</v>
      </c>
      <c r="N89" s="19">
        <v>21</v>
      </c>
      <c r="O89" s="19">
        <v>26.72</v>
      </c>
      <c r="P89" s="19">
        <v>0.93</v>
      </c>
      <c r="Q89" s="20">
        <v>335</v>
      </c>
      <c r="R89" s="20">
        <v>17</v>
      </c>
      <c r="S89" s="20">
        <v>0.75</v>
      </c>
      <c r="T89" s="20">
        <v>28.2</v>
      </c>
    </row>
    <row r="90" spans="1:71" s="5" customFormat="1" ht="21" customHeight="1">
      <c r="A90" s="17" t="s">
        <v>87</v>
      </c>
      <c r="B90" s="17" t="s">
        <v>88</v>
      </c>
      <c r="C90" s="18">
        <v>90</v>
      </c>
      <c r="D90" s="18">
        <v>11.64</v>
      </c>
      <c r="E90" s="18">
        <v>11.86</v>
      </c>
      <c r="F90" s="18">
        <v>11.1</v>
      </c>
      <c r="G90" s="18">
        <v>197.73</v>
      </c>
      <c r="H90" s="18">
        <v>0.043</v>
      </c>
      <c r="I90" s="19">
        <v>0.15</v>
      </c>
      <c r="J90" s="19">
        <v>8.73</v>
      </c>
      <c r="K90" s="20">
        <v>0.063</v>
      </c>
      <c r="L90" s="19">
        <v>0.54</v>
      </c>
      <c r="M90" s="19">
        <v>152.1</v>
      </c>
      <c r="N90" s="19">
        <v>33.3</v>
      </c>
      <c r="O90" s="19">
        <v>27</v>
      </c>
      <c r="P90" s="19">
        <v>2.25</v>
      </c>
      <c r="Q90" s="20">
        <v>265.5</v>
      </c>
      <c r="R90" s="20">
        <v>18</v>
      </c>
      <c r="S90" s="20">
        <v>35.33</v>
      </c>
      <c r="T90" s="20">
        <v>103.57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s="5" customFormat="1" ht="21" customHeight="1">
      <c r="A91" s="21" t="s">
        <v>89</v>
      </c>
      <c r="B91" s="22" t="s">
        <v>90</v>
      </c>
      <c r="C91" s="18">
        <v>150</v>
      </c>
      <c r="D91" s="18">
        <v>5.25</v>
      </c>
      <c r="E91" s="18">
        <v>6.15</v>
      </c>
      <c r="F91" s="18">
        <v>35.25</v>
      </c>
      <c r="G91" s="18">
        <v>220.5</v>
      </c>
      <c r="H91" s="18">
        <v>0.09</v>
      </c>
      <c r="I91" s="19">
        <v>0.03</v>
      </c>
      <c r="J91" s="19">
        <v>0</v>
      </c>
      <c r="K91" s="20">
        <v>18.4</v>
      </c>
      <c r="L91" s="19">
        <v>0.99</v>
      </c>
      <c r="M91" s="19">
        <v>55.27</v>
      </c>
      <c r="N91" s="19">
        <v>13.09</v>
      </c>
      <c r="O91" s="36">
        <v>20.7</v>
      </c>
      <c r="P91" s="19">
        <v>1.15</v>
      </c>
      <c r="Q91" s="20">
        <v>54</v>
      </c>
      <c r="R91" s="20">
        <v>21</v>
      </c>
      <c r="S91" s="20">
        <v>0.06</v>
      </c>
      <c r="T91" s="20">
        <v>12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20" ht="21" customHeight="1">
      <c r="A92" s="21" t="s">
        <v>36</v>
      </c>
      <c r="B92" s="22" t="s">
        <v>37</v>
      </c>
      <c r="C92" s="18">
        <v>200</v>
      </c>
      <c r="D92" s="18">
        <v>0.1</v>
      </c>
      <c r="E92" s="18">
        <v>0</v>
      </c>
      <c r="F92" s="18">
        <v>15</v>
      </c>
      <c r="G92" s="18">
        <v>60</v>
      </c>
      <c r="H92" s="18">
        <v>0</v>
      </c>
      <c r="I92" s="19">
        <v>0.01</v>
      </c>
      <c r="J92" s="19">
        <v>0</v>
      </c>
      <c r="K92" s="20">
        <v>0.11</v>
      </c>
      <c r="L92" s="19">
        <v>0</v>
      </c>
      <c r="M92" s="19">
        <v>0</v>
      </c>
      <c r="N92" s="19">
        <v>5</v>
      </c>
      <c r="O92" s="23">
        <v>0</v>
      </c>
      <c r="P92" s="19">
        <v>0.4</v>
      </c>
      <c r="Q92" s="20">
        <v>21</v>
      </c>
      <c r="R92" s="20">
        <v>0</v>
      </c>
      <c r="S92" s="20">
        <v>0</v>
      </c>
      <c r="T92" s="20">
        <v>0</v>
      </c>
    </row>
    <row r="93" spans="1:20" ht="21" customHeight="1">
      <c r="A93" s="22" t="s">
        <v>38</v>
      </c>
      <c r="B93" s="21" t="s">
        <v>39</v>
      </c>
      <c r="C93" s="21">
        <v>25</v>
      </c>
      <c r="D93" s="21">
        <v>1.9</v>
      </c>
      <c r="E93" s="21">
        <v>0.2</v>
      </c>
      <c r="F93" s="21">
        <v>12.3</v>
      </c>
      <c r="G93" s="21">
        <v>58.75</v>
      </c>
      <c r="H93" s="21">
        <v>0.027999999999999997</v>
      </c>
      <c r="I93" s="24">
        <v>0</v>
      </c>
      <c r="J93" s="24">
        <v>0</v>
      </c>
      <c r="K93" s="25">
        <v>0</v>
      </c>
      <c r="L93" s="24">
        <v>0.2800000000000001</v>
      </c>
      <c r="M93" s="24">
        <v>16.25</v>
      </c>
      <c r="N93" s="24">
        <v>5</v>
      </c>
      <c r="O93" s="24">
        <v>3.5</v>
      </c>
      <c r="P93" s="24">
        <v>0.2800000000000001</v>
      </c>
      <c r="Q93" s="25">
        <v>19.23</v>
      </c>
      <c r="R93" s="25">
        <v>0.88</v>
      </c>
      <c r="S93" s="25">
        <v>1.4</v>
      </c>
      <c r="T93" s="25">
        <v>0.44</v>
      </c>
    </row>
    <row r="94" spans="1:71" s="5" customFormat="1" ht="21" customHeight="1">
      <c r="A94" s="22" t="s">
        <v>47</v>
      </c>
      <c r="B94" s="21" t="s">
        <v>48</v>
      </c>
      <c r="C94" s="18">
        <v>25</v>
      </c>
      <c r="D94" s="18">
        <v>1.65</v>
      </c>
      <c r="E94" s="18">
        <v>0.30000000000000004</v>
      </c>
      <c r="F94" s="18">
        <v>8.5</v>
      </c>
      <c r="G94" s="18">
        <v>45.3</v>
      </c>
      <c r="H94" s="18">
        <v>0.045</v>
      </c>
      <c r="I94" s="19">
        <v>0.022</v>
      </c>
      <c r="J94" s="19">
        <v>0</v>
      </c>
      <c r="K94" s="20">
        <v>0</v>
      </c>
      <c r="L94" s="19">
        <v>0</v>
      </c>
      <c r="M94" s="19">
        <v>39.5</v>
      </c>
      <c r="N94" s="19">
        <v>8.75</v>
      </c>
      <c r="O94" s="19">
        <v>11.75</v>
      </c>
      <c r="P94" s="19">
        <v>0.98</v>
      </c>
      <c r="Q94" s="20">
        <v>61</v>
      </c>
      <c r="R94" s="20">
        <v>0.8</v>
      </c>
      <c r="S94" s="20">
        <v>1.38</v>
      </c>
      <c r="T94" s="20">
        <v>6</v>
      </c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s="5" customFormat="1" ht="21" customHeight="1">
      <c r="A95" s="21"/>
      <c r="B95" s="26" t="s">
        <v>40</v>
      </c>
      <c r="C95" s="30">
        <f aca="true" t="shared" si="7" ref="C95:T95">SUM(C88:C94)</f>
        <v>750</v>
      </c>
      <c r="D95" s="30">
        <f t="shared" si="7"/>
        <v>24.06</v>
      </c>
      <c r="E95" s="30">
        <f t="shared" si="7"/>
        <v>27.42</v>
      </c>
      <c r="F95" s="30">
        <f t="shared" si="7"/>
        <v>104.72</v>
      </c>
      <c r="G95" s="30">
        <f t="shared" si="7"/>
        <v>768.5</v>
      </c>
      <c r="H95" s="30">
        <f t="shared" si="7"/>
        <v>0.37000000000000005</v>
      </c>
      <c r="I95" s="31">
        <f t="shared" si="7"/>
        <v>0.261</v>
      </c>
      <c r="J95" s="31">
        <f t="shared" si="7"/>
        <v>22.7</v>
      </c>
      <c r="K95" s="32">
        <f t="shared" si="7"/>
        <v>195.473</v>
      </c>
      <c r="L95" s="31">
        <f t="shared" si="7"/>
        <v>5.61</v>
      </c>
      <c r="M95" s="31">
        <f t="shared" si="7"/>
        <v>407.96</v>
      </c>
      <c r="N95" s="31">
        <f t="shared" si="7"/>
        <v>98.14</v>
      </c>
      <c r="O95" s="31">
        <f t="shared" si="7"/>
        <v>110.07000000000001</v>
      </c>
      <c r="P95" s="31">
        <f t="shared" si="7"/>
        <v>6.77</v>
      </c>
      <c r="Q95" s="32">
        <f t="shared" si="7"/>
        <v>883.72</v>
      </c>
      <c r="R95" s="32">
        <f t="shared" si="7"/>
        <v>65.58</v>
      </c>
      <c r="S95" s="32">
        <f t="shared" si="7"/>
        <v>39.050000000000004</v>
      </c>
      <c r="T95" s="32">
        <f t="shared" si="7"/>
        <v>162.20999999999998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s="5" customFormat="1" ht="21" customHeight="1">
      <c r="A96" s="93" t="s">
        <v>0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4"/>
      <c r="R96" s="4"/>
      <c r="S96" s="4"/>
      <c r="T96" s="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s="5" customFormat="1" ht="21" customHeight="1">
      <c r="A97" s="93" t="s">
        <v>1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4"/>
      <c r="R97" s="4"/>
      <c r="S97" s="4"/>
      <c r="T97" s="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s="5" customFormat="1" ht="21" customHeight="1">
      <c r="A98" s="93" t="s">
        <v>2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4"/>
      <c r="R98" s="4"/>
      <c r="S98" s="4"/>
      <c r="T98" s="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s="5" customFormat="1" ht="21" customHeight="1">
      <c r="A99" s="94"/>
      <c r="B99" s="94"/>
      <c r="C99" s="95" t="s">
        <v>98</v>
      </c>
      <c r="D99" s="95"/>
      <c r="E99" s="95"/>
      <c r="F99" s="95"/>
      <c r="G99" s="4"/>
      <c r="H99" s="95" t="s">
        <v>354</v>
      </c>
      <c r="I99" s="95"/>
      <c r="J99" s="95"/>
      <c r="K99" s="95"/>
      <c r="L99" s="95"/>
      <c r="M99" s="95"/>
      <c r="N99" s="7"/>
      <c r="O99" s="7"/>
      <c r="P99" s="7"/>
      <c r="Q99" s="4"/>
      <c r="R99" s="4"/>
      <c r="S99" s="4"/>
      <c r="T99" s="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s="5" customFormat="1" ht="21" customHeight="1">
      <c r="A100" s="8"/>
      <c r="B100" s="8"/>
      <c r="C100" s="96" t="s">
        <v>4</v>
      </c>
      <c r="D100" s="96"/>
      <c r="E100" s="96"/>
      <c r="F100" s="96"/>
      <c r="G100" s="4"/>
      <c r="H100" s="96" t="s">
        <v>5</v>
      </c>
      <c r="I100" s="96"/>
      <c r="J100" s="96"/>
      <c r="K100" s="96"/>
      <c r="L100" s="96"/>
      <c r="M100" s="96"/>
      <c r="N100" s="9"/>
      <c r="O100" s="9"/>
      <c r="P100" s="9"/>
      <c r="Q100" s="4"/>
      <c r="R100" s="4"/>
      <c r="S100" s="4"/>
      <c r="T100" s="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20" s="5" customFormat="1" ht="21" customHeight="1">
      <c r="A101" s="90" t="s">
        <v>6</v>
      </c>
      <c r="B101" s="90" t="s">
        <v>7</v>
      </c>
      <c r="C101" s="91" t="s">
        <v>8</v>
      </c>
      <c r="D101" s="90" t="s">
        <v>9</v>
      </c>
      <c r="E101" s="90"/>
      <c r="F101" s="90"/>
      <c r="G101" s="92" t="s">
        <v>10</v>
      </c>
      <c r="H101" s="90" t="s">
        <v>11</v>
      </c>
      <c r="I101" s="90"/>
      <c r="J101" s="90"/>
      <c r="K101" s="90"/>
      <c r="L101" s="90"/>
      <c r="M101" s="87" t="s">
        <v>12</v>
      </c>
      <c r="N101" s="87"/>
      <c r="O101" s="87"/>
      <c r="P101" s="87"/>
      <c r="Q101" s="12"/>
      <c r="R101" s="12"/>
      <c r="S101" s="12"/>
      <c r="T101" s="12"/>
    </row>
    <row r="102" spans="1:20" s="5" customFormat="1" ht="21" customHeight="1">
      <c r="A102" s="90"/>
      <c r="B102" s="90"/>
      <c r="C102" s="90"/>
      <c r="D102" s="13" t="s">
        <v>13</v>
      </c>
      <c r="E102" s="13" t="s">
        <v>14</v>
      </c>
      <c r="F102" s="13" t="s">
        <v>15</v>
      </c>
      <c r="G102" s="92"/>
      <c r="H102" s="13" t="s">
        <v>16</v>
      </c>
      <c r="I102" s="11" t="s">
        <v>17</v>
      </c>
      <c r="J102" s="11" t="s">
        <v>18</v>
      </c>
      <c r="K102" s="10" t="s">
        <v>19</v>
      </c>
      <c r="L102" s="11" t="s">
        <v>20</v>
      </c>
      <c r="M102" s="11" t="s">
        <v>21</v>
      </c>
      <c r="N102" s="14" t="s">
        <v>22</v>
      </c>
      <c r="O102" s="14" t="s">
        <v>23</v>
      </c>
      <c r="P102" s="14" t="s">
        <v>24</v>
      </c>
      <c r="Q102" s="10" t="s">
        <v>25</v>
      </c>
      <c r="R102" s="10" t="s">
        <v>26</v>
      </c>
      <c r="S102" s="10" t="s">
        <v>27</v>
      </c>
      <c r="T102" s="10" t="s">
        <v>28</v>
      </c>
    </row>
    <row r="103" spans="1:20" s="5" customFormat="1" ht="21" customHeight="1">
      <c r="A103" s="10">
        <v>1</v>
      </c>
      <c r="B103" s="10">
        <v>2</v>
      </c>
      <c r="C103" s="10">
        <v>3</v>
      </c>
      <c r="D103" s="13">
        <v>4</v>
      </c>
      <c r="E103" s="13">
        <v>5</v>
      </c>
      <c r="F103" s="13">
        <v>6</v>
      </c>
      <c r="G103" s="15">
        <v>7</v>
      </c>
      <c r="H103" s="13">
        <v>8</v>
      </c>
      <c r="I103" s="11">
        <v>9</v>
      </c>
      <c r="J103" s="11">
        <v>10</v>
      </c>
      <c r="K103" s="10">
        <v>11</v>
      </c>
      <c r="L103" s="11">
        <v>13</v>
      </c>
      <c r="M103" s="11">
        <v>14</v>
      </c>
      <c r="N103" s="11">
        <v>15</v>
      </c>
      <c r="O103" s="11">
        <v>16</v>
      </c>
      <c r="P103" s="11">
        <v>17</v>
      </c>
      <c r="Q103" s="10">
        <v>18</v>
      </c>
      <c r="R103" s="10">
        <v>19</v>
      </c>
      <c r="S103" s="10">
        <v>20</v>
      </c>
      <c r="T103" s="10">
        <v>21</v>
      </c>
    </row>
    <row r="104" spans="1:71" s="5" customFormat="1" ht="34.5" customHeight="1">
      <c r="A104" s="89" t="s">
        <v>29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16"/>
      <c r="R104" s="16"/>
      <c r="S104" s="16"/>
      <c r="T104" s="16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s="5" customFormat="1" ht="21" customHeight="1">
      <c r="A105" s="21" t="s">
        <v>52</v>
      </c>
      <c r="B105" s="22" t="s">
        <v>77</v>
      </c>
      <c r="C105" s="18">
        <v>30</v>
      </c>
      <c r="D105" s="21">
        <v>0.33</v>
      </c>
      <c r="E105" s="21">
        <v>0.06</v>
      </c>
      <c r="F105" s="21">
        <v>1.14</v>
      </c>
      <c r="G105" s="21">
        <v>7.2</v>
      </c>
      <c r="H105" s="21">
        <v>0.018</v>
      </c>
      <c r="I105" s="24">
        <v>0.012</v>
      </c>
      <c r="J105" s="24">
        <v>7.5</v>
      </c>
      <c r="K105" s="25">
        <v>39.8</v>
      </c>
      <c r="L105" s="24">
        <v>0.21</v>
      </c>
      <c r="M105" s="24">
        <v>7.8</v>
      </c>
      <c r="N105" s="24">
        <v>4.2</v>
      </c>
      <c r="O105" s="24">
        <v>6</v>
      </c>
      <c r="P105" s="24">
        <v>0.27</v>
      </c>
      <c r="Q105" s="25">
        <v>87</v>
      </c>
      <c r="R105" s="25">
        <v>0.6000000000000001</v>
      </c>
      <c r="S105" s="25">
        <v>0.12</v>
      </c>
      <c r="T105" s="25">
        <v>6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s="5" customFormat="1" ht="19.5" customHeight="1">
      <c r="A106" s="21" t="s">
        <v>99</v>
      </c>
      <c r="B106" s="21" t="s">
        <v>100</v>
      </c>
      <c r="C106" s="18">
        <v>90</v>
      </c>
      <c r="D106" s="21">
        <v>8.6</v>
      </c>
      <c r="E106" s="21">
        <v>10</v>
      </c>
      <c r="F106" s="21">
        <v>10.3</v>
      </c>
      <c r="G106" s="21">
        <v>167</v>
      </c>
      <c r="H106" s="21">
        <v>0.04</v>
      </c>
      <c r="I106" s="24">
        <v>0.06</v>
      </c>
      <c r="J106" s="24">
        <v>2.37</v>
      </c>
      <c r="K106" s="25">
        <v>289.72</v>
      </c>
      <c r="L106" s="24">
        <v>0</v>
      </c>
      <c r="M106" s="24">
        <v>104</v>
      </c>
      <c r="N106" s="24">
        <v>19.8</v>
      </c>
      <c r="O106" s="24">
        <v>25</v>
      </c>
      <c r="P106" s="24">
        <v>1.5</v>
      </c>
      <c r="Q106" s="25">
        <v>236</v>
      </c>
      <c r="R106" s="25">
        <v>1.11</v>
      </c>
      <c r="S106" s="25">
        <v>48</v>
      </c>
      <c r="T106" s="25">
        <v>27.3</v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s="5" customFormat="1" ht="20.25" customHeight="1">
      <c r="A107" s="21" t="s">
        <v>101</v>
      </c>
      <c r="B107" s="21" t="s">
        <v>102</v>
      </c>
      <c r="C107" s="18">
        <v>150</v>
      </c>
      <c r="D107" s="21">
        <v>3.19</v>
      </c>
      <c r="E107" s="21">
        <v>6.06</v>
      </c>
      <c r="F107" s="21">
        <v>23.29</v>
      </c>
      <c r="G107" s="21">
        <v>160.4</v>
      </c>
      <c r="H107" s="21">
        <v>0.13</v>
      </c>
      <c r="I107" s="24">
        <v>0.11</v>
      </c>
      <c r="J107" s="24">
        <v>5.38</v>
      </c>
      <c r="K107" s="25">
        <v>23.8</v>
      </c>
      <c r="L107" s="24">
        <v>0.19</v>
      </c>
      <c r="M107" s="24">
        <v>88.08</v>
      </c>
      <c r="N107" s="24">
        <v>39.9</v>
      </c>
      <c r="O107" s="24">
        <v>27.8</v>
      </c>
      <c r="P107" s="24">
        <v>1</v>
      </c>
      <c r="Q107" s="25">
        <v>624</v>
      </c>
      <c r="R107" s="25">
        <v>28.5</v>
      </c>
      <c r="S107" s="25">
        <v>0.8</v>
      </c>
      <c r="T107" s="25">
        <v>45.87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s="5" customFormat="1" ht="19.5" customHeight="1">
      <c r="A108" s="21" t="s">
        <v>103</v>
      </c>
      <c r="B108" s="22" t="s">
        <v>104</v>
      </c>
      <c r="C108" s="18">
        <v>200</v>
      </c>
      <c r="D108" s="18"/>
      <c r="E108" s="18"/>
      <c r="F108" s="18">
        <v>23.52</v>
      </c>
      <c r="G108" s="18">
        <v>94.08</v>
      </c>
      <c r="H108" s="18">
        <v>0.02</v>
      </c>
      <c r="I108" s="19">
        <v>0.01</v>
      </c>
      <c r="J108" s="19">
        <v>4.9</v>
      </c>
      <c r="K108" s="20">
        <v>1.26</v>
      </c>
      <c r="L108" s="19">
        <v>0</v>
      </c>
      <c r="M108" s="19">
        <v>0</v>
      </c>
      <c r="N108" s="19">
        <v>19</v>
      </c>
      <c r="O108" s="19">
        <v>19</v>
      </c>
      <c r="P108" s="19">
        <v>0.4</v>
      </c>
      <c r="Q108" s="20">
        <v>53</v>
      </c>
      <c r="R108" s="20">
        <v>0.4</v>
      </c>
      <c r="S108" s="20">
        <v>0.08</v>
      </c>
      <c r="T108" s="20">
        <v>3.4</v>
      </c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s="5" customFormat="1" ht="21" customHeight="1">
      <c r="A109" s="37" t="s">
        <v>38</v>
      </c>
      <c r="B109" s="21" t="s">
        <v>39</v>
      </c>
      <c r="C109" s="21">
        <v>30</v>
      </c>
      <c r="D109" s="21">
        <v>2.28</v>
      </c>
      <c r="E109" s="21">
        <v>0.24</v>
      </c>
      <c r="F109" s="21">
        <v>14.76</v>
      </c>
      <c r="G109" s="21">
        <v>70.5</v>
      </c>
      <c r="H109" s="21">
        <v>0.03</v>
      </c>
      <c r="I109" s="24">
        <v>0</v>
      </c>
      <c r="J109" s="24">
        <v>0</v>
      </c>
      <c r="K109" s="25">
        <v>0</v>
      </c>
      <c r="L109" s="24">
        <v>0.33</v>
      </c>
      <c r="M109" s="24">
        <v>19.5</v>
      </c>
      <c r="N109" s="24">
        <v>6</v>
      </c>
      <c r="O109" s="24">
        <v>4.2</v>
      </c>
      <c r="P109" s="24">
        <v>0.33</v>
      </c>
      <c r="Q109" s="25">
        <v>23.07</v>
      </c>
      <c r="R109" s="25">
        <v>1.05</v>
      </c>
      <c r="S109" s="25">
        <v>1.6800000000000002</v>
      </c>
      <c r="T109" s="25">
        <v>0.53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s="5" customFormat="1" ht="28.5" customHeight="1">
      <c r="A110" s="21"/>
      <c r="B110" s="26" t="s">
        <v>40</v>
      </c>
      <c r="C110" s="30">
        <f aca="true" t="shared" si="8" ref="C110:T110">SUM(C105:C109)</f>
        <v>500</v>
      </c>
      <c r="D110" s="30">
        <f t="shared" si="8"/>
        <v>14.399999999999999</v>
      </c>
      <c r="E110" s="30">
        <f t="shared" si="8"/>
        <v>16.36</v>
      </c>
      <c r="F110" s="30">
        <f t="shared" si="8"/>
        <v>73.01</v>
      </c>
      <c r="G110" s="30">
        <f t="shared" si="8"/>
        <v>499.18</v>
      </c>
      <c r="H110" s="30">
        <f t="shared" si="8"/>
        <v>0.238</v>
      </c>
      <c r="I110" s="31">
        <f t="shared" si="8"/>
        <v>0.192</v>
      </c>
      <c r="J110" s="31">
        <f t="shared" si="8"/>
        <v>20.15</v>
      </c>
      <c r="K110" s="32">
        <f t="shared" si="8"/>
        <v>354.58000000000004</v>
      </c>
      <c r="L110" s="31">
        <f t="shared" si="8"/>
        <v>0.73</v>
      </c>
      <c r="M110" s="31">
        <f t="shared" si="8"/>
        <v>219.38</v>
      </c>
      <c r="N110" s="31">
        <f t="shared" si="8"/>
        <v>88.9</v>
      </c>
      <c r="O110" s="31">
        <f t="shared" si="8"/>
        <v>82</v>
      </c>
      <c r="P110" s="31">
        <f t="shared" si="8"/>
        <v>3.5</v>
      </c>
      <c r="Q110" s="32">
        <f t="shared" si="8"/>
        <v>1023.07</v>
      </c>
      <c r="R110" s="32">
        <f t="shared" si="8"/>
        <v>31.66</v>
      </c>
      <c r="S110" s="32">
        <f t="shared" si="8"/>
        <v>50.67999999999999</v>
      </c>
      <c r="T110" s="32">
        <f t="shared" si="8"/>
        <v>83.1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s="5" customFormat="1" ht="27" customHeight="1">
      <c r="A111" s="89" t="s">
        <v>49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16"/>
      <c r="R111" s="16"/>
      <c r="S111" s="16"/>
      <c r="T111" s="1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s="5" customFormat="1" ht="21" customHeight="1">
      <c r="A112" s="21" t="s">
        <v>105</v>
      </c>
      <c r="B112" s="22" t="s">
        <v>106</v>
      </c>
      <c r="C112" s="18">
        <v>60</v>
      </c>
      <c r="D112" s="21">
        <v>0.62</v>
      </c>
      <c r="E112" s="21">
        <v>5.31</v>
      </c>
      <c r="F112" s="21">
        <v>6.29</v>
      </c>
      <c r="G112" s="21">
        <v>75.46</v>
      </c>
      <c r="H112" s="21">
        <v>0.024</v>
      </c>
      <c r="I112" s="24">
        <v>0.018</v>
      </c>
      <c r="J112" s="24">
        <v>13.48</v>
      </c>
      <c r="K112" s="25">
        <v>241.8</v>
      </c>
      <c r="L112" s="24">
        <v>1.38</v>
      </c>
      <c r="M112" s="24">
        <v>19.8</v>
      </c>
      <c r="N112" s="24">
        <v>19.68</v>
      </c>
      <c r="O112" s="24">
        <v>10.47</v>
      </c>
      <c r="P112" s="24">
        <v>0.77</v>
      </c>
      <c r="Q112" s="25">
        <v>159.6</v>
      </c>
      <c r="R112" s="25">
        <v>9.9</v>
      </c>
      <c r="S112" s="25">
        <v>0.054000000000000006</v>
      </c>
      <c r="T112" s="25">
        <v>10.9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s="5" customFormat="1" ht="21" customHeight="1">
      <c r="A113" s="21" t="s">
        <v>107</v>
      </c>
      <c r="B113" s="22" t="s">
        <v>108</v>
      </c>
      <c r="C113" s="18">
        <v>250</v>
      </c>
      <c r="D113" s="18">
        <v>2</v>
      </c>
      <c r="E113" s="18">
        <v>4.3</v>
      </c>
      <c r="F113" s="18">
        <v>10</v>
      </c>
      <c r="G113" s="18">
        <v>88</v>
      </c>
      <c r="H113" s="18">
        <v>0.07</v>
      </c>
      <c r="I113" s="19">
        <v>0.04</v>
      </c>
      <c r="J113" s="19">
        <v>18.04</v>
      </c>
      <c r="K113" s="20">
        <v>127.5</v>
      </c>
      <c r="L113" s="19">
        <v>0.22</v>
      </c>
      <c r="M113" s="19">
        <v>53.63</v>
      </c>
      <c r="N113" s="19">
        <v>44.2</v>
      </c>
      <c r="O113" s="19">
        <v>21.6</v>
      </c>
      <c r="P113" s="19">
        <v>0.77</v>
      </c>
      <c r="Q113" s="20">
        <v>303</v>
      </c>
      <c r="R113" s="20">
        <v>18.75</v>
      </c>
      <c r="S113" s="20">
        <v>0.27</v>
      </c>
      <c r="T113" s="20">
        <v>25.75</v>
      </c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s="5" customFormat="1" ht="19.5" customHeight="1">
      <c r="A114" s="21" t="s">
        <v>99</v>
      </c>
      <c r="B114" s="21" t="s">
        <v>100</v>
      </c>
      <c r="C114" s="18">
        <v>90</v>
      </c>
      <c r="D114" s="21">
        <v>8.6</v>
      </c>
      <c r="E114" s="21">
        <v>10</v>
      </c>
      <c r="F114" s="21">
        <v>10.3</v>
      </c>
      <c r="G114" s="21">
        <v>167</v>
      </c>
      <c r="H114" s="21">
        <v>0.04</v>
      </c>
      <c r="I114" s="24">
        <v>0.06</v>
      </c>
      <c r="J114" s="24">
        <v>2.37</v>
      </c>
      <c r="K114" s="25">
        <v>289.72</v>
      </c>
      <c r="L114" s="24">
        <v>0</v>
      </c>
      <c r="M114" s="24">
        <v>104</v>
      </c>
      <c r="N114" s="24">
        <v>19.8</v>
      </c>
      <c r="O114" s="24">
        <v>25</v>
      </c>
      <c r="P114" s="24">
        <v>1.5</v>
      </c>
      <c r="Q114" s="25">
        <v>236</v>
      </c>
      <c r="R114" s="25">
        <v>1.11</v>
      </c>
      <c r="S114" s="25">
        <v>48</v>
      </c>
      <c r="T114" s="25">
        <v>27.3</v>
      </c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s="5" customFormat="1" ht="18.75" customHeight="1">
      <c r="A115" s="21" t="s">
        <v>101</v>
      </c>
      <c r="B115" s="21" t="s">
        <v>102</v>
      </c>
      <c r="C115" s="18">
        <v>150</v>
      </c>
      <c r="D115" s="21">
        <v>3.19</v>
      </c>
      <c r="E115" s="21">
        <v>6.06</v>
      </c>
      <c r="F115" s="21">
        <v>23.29</v>
      </c>
      <c r="G115" s="21">
        <v>160.4</v>
      </c>
      <c r="H115" s="21">
        <v>0.13</v>
      </c>
      <c r="I115" s="24">
        <v>0.11</v>
      </c>
      <c r="J115" s="24">
        <v>5.38</v>
      </c>
      <c r="K115" s="25">
        <v>23.8</v>
      </c>
      <c r="L115" s="24">
        <v>0.19</v>
      </c>
      <c r="M115" s="24">
        <v>88.08</v>
      </c>
      <c r="N115" s="24">
        <v>39.9</v>
      </c>
      <c r="O115" s="24">
        <v>27.8</v>
      </c>
      <c r="P115" s="24">
        <v>1</v>
      </c>
      <c r="Q115" s="25">
        <v>624</v>
      </c>
      <c r="R115" s="25">
        <v>28.5</v>
      </c>
      <c r="S115" s="25">
        <v>0.8</v>
      </c>
      <c r="T115" s="25">
        <v>45.87</v>
      </c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69" s="5" customFormat="1" ht="21" customHeight="1">
      <c r="A116" s="21" t="s">
        <v>103</v>
      </c>
      <c r="B116" s="22" t="s">
        <v>104</v>
      </c>
      <c r="C116" s="18">
        <v>200</v>
      </c>
      <c r="D116" s="18"/>
      <c r="E116" s="18"/>
      <c r="F116" s="18">
        <v>23.52</v>
      </c>
      <c r="G116" s="18">
        <v>94.08</v>
      </c>
      <c r="H116" s="18">
        <v>0.02</v>
      </c>
      <c r="I116" s="19">
        <v>0.01</v>
      </c>
      <c r="J116" s="19">
        <v>4.9</v>
      </c>
      <c r="K116" s="20">
        <v>1.26</v>
      </c>
      <c r="L116" s="19">
        <v>0</v>
      </c>
      <c r="M116" s="19">
        <v>0</v>
      </c>
      <c r="N116" s="19">
        <v>19</v>
      </c>
      <c r="O116" s="19">
        <v>19</v>
      </c>
      <c r="P116" s="19">
        <v>0.4</v>
      </c>
      <c r="Q116" s="20">
        <v>53</v>
      </c>
      <c r="R116" s="20">
        <v>0.4</v>
      </c>
      <c r="S116" s="20">
        <v>0.08</v>
      </c>
      <c r="T116" s="20">
        <v>3.4</v>
      </c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5" customFormat="1" ht="21" customHeight="1">
      <c r="A117" s="22" t="s">
        <v>38</v>
      </c>
      <c r="B117" s="21" t="s">
        <v>39</v>
      </c>
      <c r="C117" s="21">
        <v>42</v>
      </c>
      <c r="D117" s="21">
        <v>3.19</v>
      </c>
      <c r="E117" s="21">
        <v>0.33</v>
      </c>
      <c r="F117" s="21">
        <v>20.66</v>
      </c>
      <c r="G117" s="21">
        <v>98.7</v>
      </c>
      <c r="H117" s="21">
        <v>0.027999999999999997</v>
      </c>
      <c r="I117" s="24">
        <v>0</v>
      </c>
      <c r="J117" s="24">
        <v>0</v>
      </c>
      <c r="K117" s="25">
        <v>0</v>
      </c>
      <c r="L117" s="24">
        <v>0.2800000000000001</v>
      </c>
      <c r="M117" s="24">
        <v>16.25</v>
      </c>
      <c r="N117" s="24">
        <v>5</v>
      </c>
      <c r="O117" s="24">
        <v>3.5</v>
      </c>
      <c r="P117" s="24">
        <v>0.2800000000000001</v>
      </c>
      <c r="Q117" s="25">
        <v>19.23</v>
      </c>
      <c r="R117" s="25">
        <v>0.88</v>
      </c>
      <c r="S117" s="25">
        <v>1.4</v>
      </c>
      <c r="T117" s="25">
        <v>0.44</v>
      </c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71" s="5" customFormat="1" ht="21" customHeight="1">
      <c r="A118" s="22" t="s">
        <v>47</v>
      </c>
      <c r="B118" s="21" t="s">
        <v>48</v>
      </c>
      <c r="C118" s="18">
        <v>25</v>
      </c>
      <c r="D118" s="18">
        <v>1.65</v>
      </c>
      <c r="E118" s="18">
        <v>0.30000000000000004</v>
      </c>
      <c r="F118" s="18">
        <v>8.5</v>
      </c>
      <c r="G118" s="18">
        <v>45.3</v>
      </c>
      <c r="H118" s="18">
        <v>0.045</v>
      </c>
      <c r="I118" s="19">
        <v>0.022</v>
      </c>
      <c r="J118" s="19">
        <v>0</v>
      </c>
      <c r="K118" s="20">
        <v>0</v>
      </c>
      <c r="L118" s="19">
        <v>0</v>
      </c>
      <c r="M118" s="19">
        <v>39.5</v>
      </c>
      <c r="N118" s="19">
        <v>8.75</v>
      </c>
      <c r="O118" s="19">
        <v>11.75</v>
      </c>
      <c r="P118" s="19">
        <v>0.98</v>
      </c>
      <c r="Q118" s="20">
        <v>61</v>
      </c>
      <c r="R118" s="20">
        <v>0.8</v>
      </c>
      <c r="S118" s="20">
        <v>1.38</v>
      </c>
      <c r="T118" s="20">
        <v>6</v>
      </c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s="5" customFormat="1" ht="17.25" customHeight="1">
      <c r="A119" s="21"/>
      <c r="B119" s="26" t="s">
        <v>40</v>
      </c>
      <c r="C119" s="30">
        <f aca="true" t="shared" si="9" ref="C119:T119">SUM(C112:C118)</f>
        <v>817</v>
      </c>
      <c r="D119" s="30">
        <f t="shared" si="9"/>
        <v>19.249999999999996</v>
      </c>
      <c r="E119" s="30">
        <f t="shared" si="9"/>
        <v>26.299999999999997</v>
      </c>
      <c r="F119" s="30">
        <f t="shared" si="9"/>
        <v>102.55999999999999</v>
      </c>
      <c r="G119" s="30">
        <f t="shared" si="9"/>
        <v>728.94</v>
      </c>
      <c r="H119" s="30">
        <f t="shared" si="9"/>
        <v>0.35700000000000004</v>
      </c>
      <c r="I119" s="31">
        <f t="shared" si="9"/>
        <v>0.26</v>
      </c>
      <c r="J119" s="31">
        <f t="shared" si="9"/>
        <v>44.17</v>
      </c>
      <c r="K119" s="32">
        <f t="shared" si="9"/>
        <v>684.0799999999999</v>
      </c>
      <c r="L119" s="31">
        <f t="shared" si="9"/>
        <v>2.07</v>
      </c>
      <c r="M119" s="31">
        <f t="shared" si="9"/>
        <v>321.26</v>
      </c>
      <c r="N119" s="31">
        <f t="shared" si="9"/>
        <v>156.33</v>
      </c>
      <c r="O119" s="31">
        <f t="shared" si="9"/>
        <v>119.12</v>
      </c>
      <c r="P119" s="31">
        <f t="shared" si="9"/>
        <v>5.700000000000001</v>
      </c>
      <c r="Q119" s="32">
        <f t="shared" si="9"/>
        <v>1455.83</v>
      </c>
      <c r="R119" s="32">
        <f t="shared" si="9"/>
        <v>60.339999999999996</v>
      </c>
      <c r="S119" s="32">
        <f t="shared" si="9"/>
        <v>51.983999999999995</v>
      </c>
      <c r="T119" s="32">
        <f t="shared" si="9"/>
        <v>119.66</v>
      </c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s="5" customFormat="1" ht="23.25" customHeight="1">
      <c r="A120" s="93" t="s">
        <v>0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4"/>
      <c r="R120" s="4"/>
      <c r="S120" s="4"/>
      <c r="T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20" s="5" customFormat="1" ht="18.75">
      <c r="A121" s="93" t="s">
        <v>1</v>
      </c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4"/>
      <c r="R121" s="4"/>
      <c r="S121" s="4"/>
      <c r="T121" s="4"/>
    </row>
    <row r="122" spans="1:20" s="5" customFormat="1" ht="21" customHeight="1">
      <c r="A122" s="93" t="s">
        <v>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4"/>
      <c r="R122" s="4"/>
      <c r="S122" s="4"/>
      <c r="T122" s="4"/>
    </row>
    <row r="123" spans="1:71" s="5" customFormat="1" ht="21" customHeight="1">
      <c r="A123" s="94"/>
      <c r="B123" s="94"/>
      <c r="C123" s="95" t="s">
        <v>111</v>
      </c>
      <c r="D123" s="95"/>
      <c r="E123" s="95"/>
      <c r="F123" s="95"/>
      <c r="G123" s="4"/>
      <c r="H123" s="95" t="s">
        <v>354</v>
      </c>
      <c r="I123" s="95"/>
      <c r="J123" s="95"/>
      <c r="K123" s="95"/>
      <c r="L123" s="95"/>
      <c r="M123" s="95"/>
      <c r="N123" s="7"/>
      <c r="O123" s="7"/>
      <c r="P123" s="7"/>
      <c r="Q123" s="4"/>
      <c r="R123" s="4"/>
      <c r="S123" s="4"/>
      <c r="T123" s="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s="5" customFormat="1" ht="21" customHeight="1">
      <c r="A124" s="8"/>
      <c r="B124" s="8"/>
      <c r="C124" s="96" t="s">
        <v>4</v>
      </c>
      <c r="D124" s="96"/>
      <c r="E124" s="96"/>
      <c r="F124" s="96"/>
      <c r="G124" s="4"/>
      <c r="H124" s="96" t="s">
        <v>5</v>
      </c>
      <c r="I124" s="96"/>
      <c r="J124" s="96"/>
      <c r="K124" s="96"/>
      <c r="L124" s="96"/>
      <c r="M124" s="96"/>
      <c r="N124" s="9"/>
      <c r="O124" s="9"/>
      <c r="P124" s="9"/>
      <c r="Q124" s="4"/>
      <c r="R124" s="4"/>
      <c r="S124" s="4"/>
      <c r="T124" s="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20" s="5" customFormat="1" ht="21" customHeight="1">
      <c r="A125" s="90" t="s">
        <v>6</v>
      </c>
      <c r="B125" s="90" t="s">
        <v>7</v>
      </c>
      <c r="C125" s="91" t="s">
        <v>8</v>
      </c>
      <c r="D125" s="90" t="s">
        <v>9</v>
      </c>
      <c r="E125" s="90"/>
      <c r="F125" s="90"/>
      <c r="G125" s="92" t="s">
        <v>10</v>
      </c>
      <c r="H125" s="90" t="s">
        <v>11</v>
      </c>
      <c r="I125" s="90"/>
      <c r="J125" s="90"/>
      <c r="K125" s="90"/>
      <c r="L125" s="90"/>
      <c r="M125" s="87" t="s">
        <v>12</v>
      </c>
      <c r="N125" s="87"/>
      <c r="O125" s="87"/>
      <c r="P125" s="87"/>
      <c r="Q125" s="12"/>
      <c r="R125" s="12"/>
      <c r="S125" s="12"/>
      <c r="T125" s="12"/>
    </row>
    <row r="126" spans="1:20" s="5" customFormat="1" ht="21" customHeight="1">
      <c r="A126" s="90"/>
      <c r="B126" s="90"/>
      <c r="C126" s="90"/>
      <c r="D126" s="13" t="s">
        <v>13</v>
      </c>
      <c r="E126" s="13" t="s">
        <v>14</v>
      </c>
      <c r="F126" s="13" t="s">
        <v>15</v>
      </c>
      <c r="G126" s="92"/>
      <c r="H126" s="13" t="s">
        <v>16</v>
      </c>
      <c r="I126" s="11" t="s">
        <v>17</v>
      </c>
      <c r="J126" s="11" t="s">
        <v>18</v>
      </c>
      <c r="K126" s="10" t="s">
        <v>19</v>
      </c>
      <c r="L126" s="11" t="s">
        <v>20</v>
      </c>
      <c r="M126" s="11" t="s">
        <v>21</v>
      </c>
      <c r="N126" s="14" t="s">
        <v>22</v>
      </c>
      <c r="O126" s="14" t="s">
        <v>23</v>
      </c>
      <c r="P126" s="14" t="s">
        <v>24</v>
      </c>
      <c r="Q126" s="10" t="s">
        <v>25</v>
      </c>
      <c r="R126" s="10" t="s">
        <v>26</v>
      </c>
      <c r="S126" s="10" t="s">
        <v>27</v>
      </c>
      <c r="T126" s="10" t="s">
        <v>28</v>
      </c>
    </row>
    <row r="127" spans="1:20" s="5" customFormat="1" ht="21" customHeight="1">
      <c r="A127" s="10">
        <v>1</v>
      </c>
      <c r="B127" s="10">
        <v>2</v>
      </c>
      <c r="C127" s="10">
        <v>3</v>
      </c>
      <c r="D127" s="13">
        <v>4</v>
      </c>
      <c r="E127" s="13">
        <v>5</v>
      </c>
      <c r="F127" s="13">
        <v>6</v>
      </c>
      <c r="G127" s="15">
        <v>7</v>
      </c>
      <c r="H127" s="13">
        <v>8</v>
      </c>
      <c r="I127" s="11">
        <v>9</v>
      </c>
      <c r="J127" s="11">
        <v>10</v>
      </c>
      <c r="K127" s="10">
        <v>11</v>
      </c>
      <c r="L127" s="11">
        <v>13</v>
      </c>
      <c r="M127" s="11">
        <v>14</v>
      </c>
      <c r="N127" s="11">
        <v>15</v>
      </c>
      <c r="O127" s="11">
        <v>16</v>
      </c>
      <c r="P127" s="11">
        <v>17</v>
      </c>
      <c r="Q127" s="10">
        <v>18</v>
      </c>
      <c r="R127" s="10">
        <v>19</v>
      </c>
      <c r="S127" s="10">
        <v>20</v>
      </c>
      <c r="T127" s="10">
        <v>21</v>
      </c>
    </row>
    <row r="128" spans="1:71" s="5" customFormat="1" ht="21" customHeight="1">
      <c r="A128" s="89" t="s">
        <v>29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16"/>
      <c r="R128" s="16"/>
      <c r="S128" s="16"/>
      <c r="T128" s="16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s="5" customFormat="1" ht="21" customHeight="1">
      <c r="A129" s="17" t="s">
        <v>112</v>
      </c>
      <c r="B129" s="17" t="s">
        <v>113</v>
      </c>
      <c r="C129" s="18">
        <v>15</v>
      </c>
      <c r="D129" s="18">
        <v>3.48</v>
      </c>
      <c r="E129" s="18">
        <v>4.43</v>
      </c>
      <c r="F129" s="18">
        <v>0</v>
      </c>
      <c r="G129" s="18">
        <v>54.6</v>
      </c>
      <c r="H129" s="18">
        <v>0.0045000000000000005</v>
      </c>
      <c r="I129" s="19">
        <v>0.1</v>
      </c>
      <c r="J129" s="19">
        <v>0.09</v>
      </c>
      <c r="K129" s="20">
        <v>41.3</v>
      </c>
      <c r="L129" s="19">
        <v>0.06</v>
      </c>
      <c r="M129" s="19">
        <v>105</v>
      </c>
      <c r="N129" s="19">
        <v>105</v>
      </c>
      <c r="O129" s="19">
        <v>4.95</v>
      </c>
      <c r="P129" s="19">
        <v>0.12</v>
      </c>
      <c r="Q129" s="20">
        <v>13.76</v>
      </c>
      <c r="R129" s="20">
        <v>0</v>
      </c>
      <c r="S129" s="20">
        <v>2.31</v>
      </c>
      <c r="T129" s="20">
        <v>0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s="5" customFormat="1" ht="21" customHeight="1">
      <c r="A130" s="21" t="s">
        <v>114</v>
      </c>
      <c r="B130" s="21" t="s">
        <v>115</v>
      </c>
      <c r="C130" s="18">
        <v>200</v>
      </c>
      <c r="D130" s="18">
        <v>5.26</v>
      </c>
      <c r="E130" s="18">
        <v>4.47</v>
      </c>
      <c r="F130" s="18">
        <v>25.06</v>
      </c>
      <c r="G130" s="18">
        <v>188.4</v>
      </c>
      <c r="H130" s="18">
        <v>0.08</v>
      </c>
      <c r="I130" s="19">
        <v>0.12</v>
      </c>
      <c r="J130" s="19">
        <v>1.32</v>
      </c>
      <c r="K130" s="20">
        <v>27.2</v>
      </c>
      <c r="L130" s="19">
        <v>0.2</v>
      </c>
      <c r="M130" s="19">
        <v>140.4</v>
      </c>
      <c r="N130" s="19">
        <v>126.6</v>
      </c>
      <c r="O130" s="19">
        <v>30.6</v>
      </c>
      <c r="P130" s="19">
        <v>0.5600000000000002</v>
      </c>
      <c r="Q130" s="20">
        <v>157.33</v>
      </c>
      <c r="R130" s="20">
        <v>49.33</v>
      </c>
      <c r="S130" s="20">
        <v>4.09</v>
      </c>
      <c r="T130" s="20">
        <v>30.66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s="5" customFormat="1" ht="21" customHeight="1">
      <c r="A131" s="21" t="s">
        <v>116</v>
      </c>
      <c r="B131" s="21" t="s">
        <v>117</v>
      </c>
      <c r="C131" s="18">
        <v>200</v>
      </c>
      <c r="D131" s="21">
        <v>0</v>
      </c>
      <c r="E131" s="21">
        <v>0</v>
      </c>
      <c r="F131" s="21">
        <v>18.4</v>
      </c>
      <c r="G131" s="21">
        <v>74</v>
      </c>
      <c r="H131" s="21">
        <v>0.30000000000000004</v>
      </c>
      <c r="I131" s="24">
        <v>0</v>
      </c>
      <c r="J131" s="24">
        <v>20</v>
      </c>
      <c r="K131" s="25">
        <v>0.12</v>
      </c>
      <c r="L131" s="24">
        <v>0.2</v>
      </c>
      <c r="M131" s="24">
        <v>0</v>
      </c>
      <c r="N131" s="24">
        <v>10</v>
      </c>
      <c r="O131" s="24">
        <v>5.4</v>
      </c>
      <c r="P131" s="24">
        <v>0</v>
      </c>
      <c r="Q131" s="25">
        <v>2.4</v>
      </c>
      <c r="R131" s="25">
        <v>0.02</v>
      </c>
      <c r="S131" s="25">
        <v>0.02</v>
      </c>
      <c r="T131" s="25">
        <v>3.1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s="5" customFormat="1" ht="21" customHeight="1">
      <c r="A132" s="21" t="s">
        <v>118</v>
      </c>
      <c r="B132" s="22" t="s">
        <v>119</v>
      </c>
      <c r="C132" s="21">
        <v>100</v>
      </c>
      <c r="D132" s="21">
        <v>7.1</v>
      </c>
      <c r="E132" s="21">
        <v>14.8</v>
      </c>
      <c r="F132" s="21">
        <v>56.1</v>
      </c>
      <c r="G132" s="24">
        <v>388</v>
      </c>
      <c r="H132" s="21">
        <v>0.17</v>
      </c>
      <c r="I132" s="24">
        <v>0.05</v>
      </c>
      <c r="J132" s="24">
        <v>0</v>
      </c>
      <c r="K132" s="25">
        <v>31.9</v>
      </c>
      <c r="L132" s="24">
        <v>1.38</v>
      </c>
      <c r="M132" s="24">
        <v>97.58</v>
      </c>
      <c r="N132" s="24">
        <v>15.52</v>
      </c>
      <c r="O132" s="24">
        <v>10.57</v>
      </c>
      <c r="P132" s="24">
        <v>0.87</v>
      </c>
      <c r="Q132" s="25">
        <v>50</v>
      </c>
      <c r="R132" s="25">
        <v>48</v>
      </c>
      <c r="S132" s="25">
        <v>4.3</v>
      </c>
      <c r="T132" s="25">
        <v>16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s="5" customFormat="1" ht="18" customHeight="1">
      <c r="A133" s="21"/>
      <c r="B133" s="26" t="s">
        <v>40</v>
      </c>
      <c r="C133" s="26">
        <f aca="true" t="shared" si="10" ref="C133:T133">SUM(C129:C132)</f>
        <v>515</v>
      </c>
      <c r="D133" s="26">
        <f t="shared" si="10"/>
        <v>15.84</v>
      </c>
      <c r="E133" s="26">
        <f t="shared" si="10"/>
        <v>23.7</v>
      </c>
      <c r="F133" s="26">
        <f t="shared" si="10"/>
        <v>99.56</v>
      </c>
      <c r="G133" s="26">
        <f t="shared" si="10"/>
        <v>705</v>
      </c>
      <c r="H133" s="26">
        <f t="shared" si="10"/>
        <v>0.5545000000000001</v>
      </c>
      <c r="I133" s="27">
        <f t="shared" si="10"/>
        <v>0.27</v>
      </c>
      <c r="J133" s="27">
        <f t="shared" si="10"/>
        <v>21.41</v>
      </c>
      <c r="K133" s="28">
        <f t="shared" si="10"/>
        <v>100.52000000000001</v>
      </c>
      <c r="L133" s="27">
        <f t="shared" si="10"/>
        <v>1.8399999999999999</v>
      </c>
      <c r="M133" s="27">
        <f t="shared" si="10"/>
        <v>342.98</v>
      </c>
      <c r="N133" s="27">
        <f t="shared" si="10"/>
        <v>257.12</v>
      </c>
      <c r="O133" s="27">
        <f t="shared" si="10"/>
        <v>51.52</v>
      </c>
      <c r="P133" s="27">
        <f t="shared" si="10"/>
        <v>1.5500000000000003</v>
      </c>
      <c r="Q133" s="28">
        <f t="shared" si="10"/>
        <v>223.49</v>
      </c>
      <c r="R133" s="28">
        <f t="shared" si="10"/>
        <v>97.35</v>
      </c>
      <c r="S133" s="28">
        <f t="shared" si="10"/>
        <v>10.719999999999999</v>
      </c>
      <c r="T133" s="28">
        <f t="shared" si="10"/>
        <v>49.76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s="5" customFormat="1" ht="21" customHeight="1">
      <c r="A134" s="93" t="s">
        <v>0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4"/>
      <c r="R134" s="4"/>
      <c r="S134" s="4"/>
      <c r="T134" s="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s="5" customFormat="1" ht="21" customHeight="1">
      <c r="A135" s="93" t="s">
        <v>1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4"/>
      <c r="R135" s="4"/>
      <c r="S135" s="4"/>
      <c r="T135" s="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s="5" customFormat="1" ht="21" customHeight="1">
      <c r="A136" s="93" t="s">
        <v>2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4"/>
      <c r="R136" s="4"/>
      <c r="S136" s="4"/>
      <c r="T136" s="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s="5" customFormat="1" ht="21" customHeight="1">
      <c r="A137" s="94"/>
      <c r="B137" s="94"/>
      <c r="C137" s="95" t="s">
        <v>123</v>
      </c>
      <c r="D137" s="95"/>
      <c r="E137" s="95"/>
      <c r="F137" s="95"/>
      <c r="G137" s="4"/>
      <c r="H137" s="95" t="s">
        <v>354</v>
      </c>
      <c r="I137" s="95"/>
      <c r="J137" s="95"/>
      <c r="K137" s="95"/>
      <c r="L137" s="95"/>
      <c r="M137" s="95"/>
      <c r="N137" s="7"/>
      <c r="O137" s="7"/>
      <c r="P137" s="7"/>
      <c r="Q137" s="4"/>
      <c r="R137" s="4"/>
      <c r="S137" s="4"/>
      <c r="T137" s="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s="5" customFormat="1" ht="21" customHeight="1">
      <c r="A138" s="8"/>
      <c r="B138" s="8"/>
      <c r="C138" s="96" t="s">
        <v>124</v>
      </c>
      <c r="D138" s="96"/>
      <c r="E138" s="96"/>
      <c r="F138" s="96"/>
      <c r="G138" s="4"/>
      <c r="H138" s="96" t="s">
        <v>5</v>
      </c>
      <c r="I138" s="96"/>
      <c r="J138" s="96"/>
      <c r="K138" s="96"/>
      <c r="L138" s="96"/>
      <c r="M138" s="96"/>
      <c r="N138" s="9"/>
      <c r="O138" s="9"/>
      <c r="P138" s="9"/>
      <c r="Q138" s="4"/>
      <c r="R138" s="4"/>
      <c r="S138" s="4"/>
      <c r="T138" s="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20" s="5" customFormat="1" ht="21" customHeight="1">
      <c r="A139" s="90" t="s">
        <v>6</v>
      </c>
      <c r="B139" s="90" t="s">
        <v>7</v>
      </c>
      <c r="C139" s="91" t="s">
        <v>8</v>
      </c>
      <c r="D139" s="90" t="s">
        <v>9</v>
      </c>
      <c r="E139" s="90"/>
      <c r="F139" s="90"/>
      <c r="G139" s="92" t="s">
        <v>10</v>
      </c>
      <c r="H139" s="90" t="s">
        <v>11</v>
      </c>
      <c r="I139" s="90"/>
      <c r="J139" s="90"/>
      <c r="K139" s="90"/>
      <c r="L139" s="90"/>
      <c r="M139" s="87" t="s">
        <v>12</v>
      </c>
      <c r="N139" s="87"/>
      <c r="O139" s="87"/>
      <c r="P139" s="87"/>
      <c r="Q139" s="12"/>
      <c r="R139" s="12"/>
      <c r="S139" s="12"/>
      <c r="T139" s="12"/>
    </row>
    <row r="140" spans="1:20" s="5" customFormat="1" ht="21" customHeight="1">
      <c r="A140" s="90"/>
      <c r="B140" s="90"/>
      <c r="C140" s="90"/>
      <c r="D140" s="13" t="s">
        <v>13</v>
      </c>
      <c r="E140" s="13" t="s">
        <v>14</v>
      </c>
      <c r="F140" s="13" t="s">
        <v>15</v>
      </c>
      <c r="G140" s="92"/>
      <c r="H140" s="13" t="s">
        <v>16</v>
      </c>
      <c r="I140" s="11" t="s">
        <v>17</v>
      </c>
      <c r="J140" s="11" t="s">
        <v>18</v>
      </c>
      <c r="K140" s="10" t="s">
        <v>19</v>
      </c>
      <c r="L140" s="11" t="s">
        <v>20</v>
      </c>
      <c r="M140" s="11" t="s">
        <v>21</v>
      </c>
      <c r="N140" s="14" t="s">
        <v>22</v>
      </c>
      <c r="O140" s="14" t="s">
        <v>23</v>
      </c>
      <c r="P140" s="14" t="s">
        <v>24</v>
      </c>
      <c r="Q140" s="10" t="s">
        <v>25</v>
      </c>
      <c r="R140" s="10" t="s">
        <v>26</v>
      </c>
      <c r="S140" s="10" t="s">
        <v>27</v>
      </c>
      <c r="T140" s="10" t="s">
        <v>28</v>
      </c>
    </row>
    <row r="141" spans="1:20" s="5" customFormat="1" ht="21" customHeight="1">
      <c r="A141" s="10">
        <v>1</v>
      </c>
      <c r="B141" s="10">
        <v>2</v>
      </c>
      <c r="C141" s="10">
        <v>3</v>
      </c>
      <c r="D141" s="13">
        <v>4</v>
      </c>
      <c r="E141" s="13">
        <v>5</v>
      </c>
      <c r="F141" s="13">
        <v>6</v>
      </c>
      <c r="G141" s="15">
        <v>7</v>
      </c>
      <c r="H141" s="13">
        <v>8</v>
      </c>
      <c r="I141" s="11">
        <v>9</v>
      </c>
      <c r="J141" s="11">
        <v>10</v>
      </c>
      <c r="K141" s="10">
        <v>11</v>
      </c>
      <c r="L141" s="11">
        <v>13</v>
      </c>
      <c r="M141" s="11">
        <v>14</v>
      </c>
      <c r="N141" s="11">
        <v>15</v>
      </c>
      <c r="O141" s="11">
        <v>16</v>
      </c>
      <c r="P141" s="11">
        <v>17</v>
      </c>
      <c r="Q141" s="10">
        <v>18</v>
      </c>
      <c r="R141" s="10">
        <v>19</v>
      </c>
      <c r="S141" s="10">
        <v>20</v>
      </c>
      <c r="T141" s="10">
        <v>21</v>
      </c>
    </row>
    <row r="142" spans="1:71" s="5" customFormat="1" ht="23.25" customHeight="1">
      <c r="A142" s="89" t="s">
        <v>29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16"/>
      <c r="R142" s="16"/>
      <c r="S142" s="16"/>
      <c r="T142" s="16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s="5" customFormat="1" ht="21" customHeight="1">
      <c r="A143" s="17" t="s">
        <v>85</v>
      </c>
      <c r="B143" s="17" t="s">
        <v>86</v>
      </c>
      <c r="C143" s="18">
        <v>40</v>
      </c>
      <c r="D143" s="18">
        <v>3.36</v>
      </c>
      <c r="E143" s="18">
        <v>6.64</v>
      </c>
      <c r="F143" s="18">
        <v>11.86</v>
      </c>
      <c r="G143" s="18">
        <v>125.6</v>
      </c>
      <c r="H143" s="18">
        <v>0.032</v>
      </c>
      <c r="I143" s="19">
        <v>0.04</v>
      </c>
      <c r="J143" s="19">
        <v>0.088</v>
      </c>
      <c r="K143" s="20">
        <v>47.2</v>
      </c>
      <c r="L143" s="19">
        <v>0.13</v>
      </c>
      <c r="M143" s="19">
        <v>76.6</v>
      </c>
      <c r="N143" s="19">
        <v>123.2</v>
      </c>
      <c r="O143" s="19">
        <v>7.56</v>
      </c>
      <c r="P143" s="19">
        <v>0.39</v>
      </c>
      <c r="Q143" s="20">
        <v>32.61</v>
      </c>
      <c r="R143" s="20">
        <v>0.95</v>
      </c>
      <c r="S143" s="20">
        <v>3.46</v>
      </c>
      <c r="T143" s="20">
        <v>0.47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s="5" customFormat="1" ht="21" customHeight="1">
      <c r="A144" s="21" t="s">
        <v>125</v>
      </c>
      <c r="B144" s="21" t="s">
        <v>126</v>
      </c>
      <c r="C144" s="18">
        <v>80</v>
      </c>
      <c r="D144" s="18">
        <v>11.41</v>
      </c>
      <c r="E144" s="18">
        <v>9.92</v>
      </c>
      <c r="F144" s="18">
        <v>6.08</v>
      </c>
      <c r="G144" s="18">
        <v>158.9</v>
      </c>
      <c r="H144" s="18">
        <v>0.043</v>
      </c>
      <c r="I144" s="19">
        <v>0.064</v>
      </c>
      <c r="J144" s="19">
        <v>0.64</v>
      </c>
      <c r="K144" s="20">
        <v>5.03</v>
      </c>
      <c r="L144" s="19">
        <v>0.43</v>
      </c>
      <c r="M144" s="19">
        <v>80</v>
      </c>
      <c r="N144" s="19">
        <v>33.07</v>
      </c>
      <c r="O144" s="19">
        <v>12.8</v>
      </c>
      <c r="P144" s="19">
        <v>0.96</v>
      </c>
      <c r="Q144" s="20">
        <v>183.47</v>
      </c>
      <c r="R144" s="20">
        <v>13.87</v>
      </c>
      <c r="S144" s="20">
        <v>14.72</v>
      </c>
      <c r="T144" s="20">
        <v>82.13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s="39" customFormat="1" ht="21" customHeight="1">
      <c r="A145" s="21" t="s">
        <v>89</v>
      </c>
      <c r="B145" s="22" t="s">
        <v>90</v>
      </c>
      <c r="C145" s="18">
        <v>170</v>
      </c>
      <c r="D145" s="18">
        <v>5.95</v>
      </c>
      <c r="E145" s="18">
        <v>6.97</v>
      </c>
      <c r="F145" s="18">
        <v>39.95</v>
      </c>
      <c r="G145" s="18">
        <v>249.9</v>
      </c>
      <c r="H145" s="18">
        <v>0.1</v>
      </c>
      <c r="I145" s="19">
        <v>0.034</v>
      </c>
      <c r="J145" s="19">
        <v>0</v>
      </c>
      <c r="K145" s="20">
        <v>20.9</v>
      </c>
      <c r="L145" s="19">
        <v>1.12</v>
      </c>
      <c r="M145" s="19">
        <v>62.64</v>
      </c>
      <c r="N145" s="19">
        <v>14.84</v>
      </c>
      <c r="O145" s="36">
        <v>23.46</v>
      </c>
      <c r="P145" s="19">
        <v>1.3</v>
      </c>
      <c r="Q145" s="20">
        <v>61.2</v>
      </c>
      <c r="R145" s="20">
        <v>23.8</v>
      </c>
      <c r="S145" s="20">
        <v>0.068</v>
      </c>
      <c r="T145" s="20">
        <v>13.6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</row>
    <row r="146" spans="1:71" s="5" customFormat="1" ht="21" customHeight="1">
      <c r="A146" s="21" t="s">
        <v>36</v>
      </c>
      <c r="B146" s="22" t="s">
        <v>37</v>
      </c>
      <c r="C146" s="18">
        <v>200</v>
      </c>
      <c r="D146" s="18">
        <v>0.1</v>
      </c>
      <c r="E146" s="18">
        <v>0</v>
      </c>
      <c r="F146" s="18">
        <v>15</v>
      </c>
      <c r="G146" s="18">
        <v>60</v>
      </c>
      <c r="H146" s="18">
        <v>0</v>
      </c>
      <c r="I146" s="19">
        <v>0.01</v>
      </c>
      <c r="J146" s="19">
        <v>0</v>
      </c>
      <c r="K146" s="20">
        <v>0.11</v>
      </c>
      <c r="L146" s="19">
        <v>0</v>
      </c>
      <c r="M146" s="19">
        <v>0</v>
      </c>
      <c r="N146" s="19">
        <v>5</v>
      </c>
      <c r="O146" s="23">
        <v>0</v>
      </c>
      <c r="P146" s="19">
        <v>0.4</v>
      </c>
      <c r="Q146" s="20">
        <v>21</v>
      </c>
      <c r="R146" s="20">
        <v>0</v>
      </c>
      <c r="S146" s="20">
        <v>0</v>
      </c>
      <c r="T146" s="20"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s="5" customFormat="1" ht="21" customHeight="1">
      <c r="A147" s="22" t="s">
        <v>38</v>
      </c>
      <c r="B147" s="21" t="s">
        <v>39</v>
      </c>
      <c r="C147" s="21">
        <v>30</v>
      </c>
      <c r="D147" s="21">
        <v>2.28</v>
      </c>
      <c r="E147" s="21">
        <v>0.24</v>
      </c>
      <c r="F147" s="21">
        <v>14.76</v>
      </c>
      <c r="G147" s="21">
        <v>70.5</v>
      </c>
      <c r="H147" s="21">
        <v>0.03</v>
      </c>
      <c r="I147" s="24">
        <v>0</v>
      </c>
      <c r="J147" s="24">
        <v>0</v>
      </c>
      <c r="K147" s="25">
        <v>0</v>
      </c>
      <c r="L147" s="24">
        <v>0.33</v>
      </c>
      <c r="M147" s="24">
        <v>19.5</v>
      </c>
      <c r="N147" s="24">
        <v>6</v>
      </c>
      <c r="O147" s="24">
        <v>4.2</v>
      </c>
      <c r="P147" s="24">
        <v>0.33</v>
      </c>
      <c r="Q147" s="25">
        <v>23.07</v>
      </c>
      <c r="R147" s="25">
        <v>1.05</v>
      </c>
      <c r="S147" s="25">
        <v>1.6800000000000002</v>
      </c>
      <c r="T147" s="25">
        <v>0.53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s="5" customFormat="1" ht="21" customHeight="1">
      <c r="A148" s="21"/>
      <c r="B148" s="26" t="s">
        <v>40</v>
      </c>
      <c r="C148" s="30">
        <f aca="true" t="shared" si="11" ref="C148:T148">SUM(C143:C147)</f>
        <v>520</v>
      </c>
      <c r="D148" s="30">
        <f t="shared" si="11"/>
        <v>23.1</v>
      </c>
      <c r="E148" s="30">
        <f t="shared" si="11"/>
        <v>23.769999999999996</v>
      </c>
      <c r="F148" s="30">
        <f t="shared" si="11"/>
        <v>87.65</v>
      </c>
      <c r="G148" s="30">
        <f t="shared" si="11"/>
        <v>664.9</v>
      </c>
      <c r="H148" s="30">
        <f t="shared" si="11"/>
        <v>0.205</v>
      </c>
      <c r="I148" s="31">
        <f t="shared" si="11"/>
        <v>0.14800000000000002</v>
      </c>
      <c r="J148" s="31">
        <f t="shared" si="11"/>
        <v>0.728</v>
      </c>
      <c r="K148" s="32">
        <f t="shared" si="11"/>
        <v>73.24</v>
      </c>
      <c r="L148" s="31">
        <f t="shared" si="11"/>
        <v>2.0100000000000002</v>
      </c>
      <c r="M148" s="31">
        <f t="shared" si="11"/>
        <v>238.74</v>
      </c>
      <c r="N148" s="31">
        <f t="shared" si="11"/>
        <v>182.11</v>
      </c>
      <c r="O148" s="31">
        <f t="shared" si="11"/>
        <v>48.02</v>
      </c>
      <c r="P148" s="31">
        <f t="shared" si="11"/>
        <v>3.3800000000000003</v>
      </c>
      <c r="Q148" s="32">
        <f t="shared" si="11"/>
        <v>321.34999999999997</v>
      </c>
      <c r="R148" s="32">
        <f t="shared" si="11"/>
        <v>39.669999999999995</v>
      </c>
      <c r="S148" s="32">
        <f t="shared" si="11"/>
        <v>19.928</v>
      </c>
      <c r="T148" s="32">
        <f t="shared" si="11"/>
        <v>96.72999999999999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s="5" customFormat="1" ht="21" customHeight="1">
      <c r="A149" s="89" t="s">
        <v>49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16"/>
      <c r="R149" s="16"/>
      <c r="S149" s="16"/>
      <c r="T149" s="16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s="5" customFormat="1" ht="21" customHeight="1">
      <c r="A150" s="17" t="s">
        <v>42</v>
      </c>
      <c r="B150" s="17" t="s">
        <v>43</v>
      </c>
      <c r="C150" s="18">
        <v>60</v>
      </c>
      <c r="D150" s="18">
        <v>0.94</v>
      </c>
      <c r="E150" s="18">
        <v>3.86</v>
      </c>
      <c r="F150" s="18">
        <v>4.8</v>
      </c>
      <c r="G150" s="29">
        <v>57.75</v>
      </c>
      <c r="H150" s="18">
        <v>0.024</v>
      </c>
      <c r="I150" s="19">
        <v>0.012</v>
      </c>
      <c r="J150" s="19">
        <v>5.04</v>
      </c>
      <c r="K150" s="20">
        <v>72.9</v>
      </c>
      <c r="L150" s="23">
        <v>2.76</v>
      </c>
      <c r="M150" s="23">
        <v>24</v>
      </c>
      <c r="N150" s="19">
        <v>13.8</v>
      </c>
      <c r="O150" s="19">
        <v>10.8</v>
      </c>
      <c r="P150" s="19">
        <v>0.48</v>
      </c>
      <c r="Q150" s="20">
        <v>128</v>
      </c>
      <c r="R150" s="20">
        <v>7.9</v>
      </c>
      <c r="S150" s="20">
        <v>0.14</v>
      </c>
      <c r="T150" s="20">
        <v>12</v>
      </c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s="5" customFormat="1" ht="21" customHeight="1">
      <c r="A151" s="21" t="s">
        <v>127</v>
      </c>
      <c r="B151" s="22" t="s">
        <v>128</v>
      </c>
      <c r="C151" s="18">
        <v>200</v>
      </c>
      <c r="D151" s="21">
        <v>2</v>
      </c>
      <c r="E151" s="21">
        <v>2.4</v>
      </c>
      <c r="F151" s="21">
        <v>14.64</v>
      </c>
      <c r="G151" s="21">
        <v>90.4</v>
      </c>
      <c r="H151" s="21">
        <v>0.02</v>
      </c>
      <c r="I151" s="24">
        <v>0.03</v>
      </c>
      <c r="J151" s="24">
        <v>0.6000000000000001</v>
      </c>
      <c r="K151" s="25">
        <v>94.4</v>
      </c>
      <c r="L151" s="24">
        <v>1.88</v>
      </c>
      <c r="M151" s="24">
        <v>33.2</v>
      </c>
      <c r="N151" s="24">
        <v>6</v>
      </c>
      <c r="O151" s="24">
        <v>12.2</v>
      </c>
      <c r="P151" s="24">
        <v>0.2800000000000001</v>
      </c>
      <c r="Q151" s="25">
        <v>200.6</v>
      </c>
      <c r="R151" s="25">
        <v>15.2</v>
      </c>
      <c r="S151" s="25">
        <v>2.84</v>
      </c>
      <c r="T151" s="20">
        <v>16.6</v>
      </c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s="5" customFormat="1" ht="21" customHeight="1">
      <c r="A152" s="21" t="s">
        <v>125</v>
      </c>
      <c r="B152" s="21" t="s">
        <v>126</v>
      </c>
      <c r="C152" s="18">
        <v>90</v>
      </c>
      <c r="D152" s="18">
        <v>12.84</v>
      </c>
      <c r="E152" s="18">
        <v>11.16</v>
      </c>
      <c r="F152" s="18">
        <v>6.84</v>
      </c>
      <c r="G152" s="18">
        <v>178.76</v>
      </c>
      <c r="H152" s="18">
        <v>0.048</v>
      </c>
      <c r="I152" s="19">
        <v>0.072</v>
      </c>
      <c r="J152" s="19">
        <v>0.72</v>
      </c>
      <c r="K152" s="20">
        <v>5.66</v>
      </c>
      <c r="L152" s="19">
        <v>0.48</v>
      </c>
      <c r="M152" s="19">
        <v>90</v>
      </c>
      <c r="N152" s="19">
        <v>37.2</v>
      </c>
      <c r="O152" s="19">
        <v>14.4</v>
      </c>
      <c r="P152" s="19">
        <v>1.08</v>
      </c>
      <c r="Q152" s="20">
        <v>206.4</v>
      </c>
      <c r="R152" s="20">
        <v>15.6</v>
      </c>
      <c r="S152" s="20">
        <v>16.56</v>
      </c>
      <c r="T152" s="20">
        <v>92.4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s="5" customFormat="1" ht="21" customHeight="1">
      <c r="A153" s="21" t="s">
        <v>89</v>
      </c>
      <c r="B153" s="22" t="s">
        <v>90</v>
      </c>
      <c r="C153" s="18">
        <v>150</v>
      </c>
      <c r="D153" s="18">
        <v>5.25</v>
      </c>
      <c r="E153" s="18">
        <v>6.15</v>
      </c>
      <c r="F153" s="18">
        <v>35.25</v>
      </c>
      <c r="G153" s="18">
        <v>220.5</v>
      </c>
      <c r="H153" s="18">
        <v>0.09</v>
      </c>
      <c r="I153" s="19">
        <v>0.03</v>
      </c>
      <c r="J153" s="19">
        <v>0</v>
      </c>
      <c r="K153" s="20">
        <v>18.4</v>
      </c>
      <c r="L153" s="19">
        <v>0.99</v>
      </c>
      <c r="M153" s="19">
        <v>55.27</v>
      </c>
      <c r="N153" s="19">
        <v>13.09</v>
      </c>
      <c r="O153" s="36">
        <v>20.7</v>
      </c>
      <c r="P153" s="19">
        <v>1.15</v>
      </c>
      <c r="Q153" s="20">
        <v>54</v>
      </c>
      <c r="R153" s="20">
        <v>21</v>
      </c>
      <c r="S153" s="20">
        <v>0.06</v>
      </c>
      <c r="T153" s="20">
        <v>12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s="5" customFormat="1" ht="21" customHeight="1">
      <c r="A154" s="21" t="s">
        <v>65</v>
      </c>
      <c r="B154" s="22" t="s">
        <v>66</v>
      </c>
      <c r="C154" s="18">
        <v>200</v>
      </c>
      <c r="D154" s="18">
        <v>0.33</v>
      </c>
      <c r="E154" s="18">
        <v>0</v>
      </c>
      <c r="F154" s="18">
        <v>22.66</v>
      </c>
      <c r="G154" s="18">
        <v>91.98</v>
      </c>
      <c r="H154" s="18">
        <v>0.02</v>
      </c>
      <c r="I154" s="19">
        <v>0.03</v>
      </c>
      <c r="J154" s="19">
        <v>5.6</v>
      </c>
      <c r="K154" s="20">
        <v>70</v>
      </c>
      <c r="L154" s="19">
        <v>0.11</v>
      </c>
      <c r="M154" s="19">
        <v>6.16</v>
      </c>
      <c r="N154" s="19">
        <v>28</v>
      </c>
      <c r="O154" s="19">
        <v>18</v>
      </c>
      <c r="P154" s="19">
        <v>1.28</v>
      </c>
      <c r="Q154" s="20">
        <v>285</v>
      </c>
      <c r="R154" s="20">
        <v>0</v>
      </c>
      <c r="S154" s="20">
        <v>0</v>
      </c>
      <c r="T154" s="20"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s="5" customFormat="1" ht="21" customHeight="1">
      <c r="A155" s="22" t="s">
        <v>38</v>
      </c>
      <c r="B155" s="21" t="s">
        <v>39</v>
      </c>
      <c r="C155" s="21">
        <v>30</v>
      </c>
      <c r="D155" s="21">
        <v>2.28</v>
      </c>
      <c r="E155" s="21">
        <v>0.24</v>
      </c>
      <c r="F155" s="21">
        <v>14.76</v>
      </c>
      <c r="G155" s="21">
        <v>70.5</v>
      </c>
      <c r="H155" s="21">
        <v>0.03</v>
      </c>
      <c r="I155" s="24">
        <v>0</v>
      </c>
      <c r="J155" s="24">
        <v>0</v>
      </c>
      <c r="K155" s="25">
        <v>0</v>
      </c>
      <c r="L155" s="24">
        <v>0.33</v>
      </c>
      <c r="M155" s="24">
        <v>19.5</v>
      </c>
      <c r="N155" s="24">
        <v>6</v>
      </c>
      <c r="O155" s="24">
        <v>4.2</v>
      </c>
      <c r="P155" s="24">
        <v>0.33</v>
      </c>
      <c r="Q155" s="25">
        <v>23.07</v>
      </c>
      <c r="R155" s="25">
        <v>1.05</v>
      </c>
      <c r="S155" s="25">
        <v>1.6800000000000002</v>
      </c>
      <c r="T155" s="25">
        <v>0.53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s="5" customFormat="1" ht="21" customHeight="1">
      <c r="A156" s="21"/>
      <c r="B156" s="26" t="s">
        <v>40</v>
      </c>
      <c r="C156" s="30">
        <f aca="true" t="shared" si="12" ref="C156:T156">SUM(C150:C155)</f>
        <v>730</v>
      </c>
      <c r="D156" s="30">
        <f t="shared" si="12"/>
        <v>23.64</v>
      </c>
      <c r="E156" s="30">
        <f t="shared" si="12"/>
        <v>23.81</v>
      </c>
      <c r="F156" s="30">
        <f t="shared" si="12"/>
        <v>98.95</v>
      </c>
      <c r="G156" s="30">
        <f t="shared" si="12"/>
        <v>709.89</v>
      </c>
      <c r="H156" s="30">
        <f t="shared" si="12"/>
        <v>0.23199999999999998</v>
      </c>
      <c r="I156" s="30">
        <f t="shared" si="12"/>
        <v>0.174</v>
      </c>
      <c r="J156" s="30">
        <f t="shared" si="12"/>
        <v>11.96</v>
      </c>
      <c r="K156" s="30">
        <f t="shared" si="12"/>
        <v>261.36</v>
      </c>
      <c r="L156" s="30">
        <f t="shared" si="12"/>
        <v>6.55</v>
      </c>
      <c r="M156" s="30">
        <f t="shared" si="12"/>
        <v>228.13</v>
      </c>
      <c r="N156" s="30">
        <f t="shared" si="12"/>
        <v>104.09</v>
      </c>
      <c r="O156" s="30">
        <f t="shared" si="12"/>
        <v>80.3</v>
      </c>
      <c r="P156" s="30">
        <f t="shared" si="12"/>
        <v>4.6000000000000005</v>
      </c>
      <c r="Q156" s="30">
        <f t="shared" si="12"/>
        <v>897.07</v>
      </c>
      <c r="R156" s="30">
        <f t="shared" si="12"/>
        <v>60.75</v>
      </c>
      <c r="S156" s="30">
        <f t="shared" si="12"/>
        <v>21.279999999999998</v>
      </c>
      <c r="T156" s="30">
        <f t="shared" si="12"/>
        <v>133.53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s="5" customFormat="1" ht="24.75" customHeight="1">
      <c r="A157" s="97" t="s">
        <v>0</v>
      </c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16"/>
      <c r="R157" s="16"/>
      <c r="S157" s="16"/>
      <c r="T157" s="16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s="5" customFormat="1" ht="24.75" customHeight="1">
      <c r="A158" s="97" t="s">
        <v>1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16"/>
      <c r="R158" s="16"/>
      <c r="S158" s="16"/>
      <c r="T158" s="16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s="5" customFormat="1" ht="21" customHeight="1">
      <c r="A159" s="93" t="s">
        <v>2</v>
      </c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4"/>
      <c r="R159" s="4"/>
      <c r="S159" s="4"/>
      <c r="T159" s="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s="5" customFormat="1" ht="21" customHeight="1">
      <c r="A160" s="94"/>
      <c r="B160" s="94"/>
      <c r="C160" s="95" t="s">
        <v>129</v>
      </c>
      <c r="D160" s="95"/>
      <c r="E160" s="95"/>
      <c r="F160" s="95"/>
      <c r="G160" s="4"/>
      <c r="H160" s="95" t="s">
        <v>354</v>
      </c>
      <c r="I160" s="95"/>
      <c r="J160" s="95"/>
      <c r="K160" s="95"/>
      <c r="L160" s="95"/>
      <c r="M160" s="95"/>
      <c r="N160" s="7"/>
      <c r="O160" s="7"/>
      <c r="P160" s="7"/>
      <c r="Q160" s="4"/>
      <c r="R160" s="4"/>
      <c r="S160" s="4"/>
      <c r="T160" s="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s="5" customFormat="1" ht="21" customHeight="1">
      <c r="A161" s="8"/>
      <c r="B161" s="8"/>
      <c r="C161" s="96" t="s">
        <v>124</v>
      </c>
      <c r="D161" s="96"/>
      <c r="E161" s="96"/>
      <c r="F161" s="96"/>
      <c r="G161" s="4"/>
      <c r="H161" s="96" t="s">
        <v>5</v>
      </c>
      <c r="I161" s="96"/>
      <c r="J161" s="96"/>
      <c r="K161" s="96"/>
      <c r="L161" s="96"/>
      <c r="M161" s="96"/>
      <c r="N161" s="9"/>
      <c r="O161" s="9"/>
      <c r="P161" s="9"/>
      <c r="Q161" s="4"/>
      <c r="R161" s="4"/>
      <c r="S161" s="4"/>
      <c r="T161" s="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20" s="5" customFormat="1" ht="21" customHeight="1">
      <c r="A162" s="90" t="s">
        <v>6</v>
      </c>
      <c r="B162" s="90" t="s">
        <v>7</v>
      </c>
      <c r="C162" s="91" t="s">
        <v>8</v>
      </c>
      <c r="D162" s="90" t="s">
        <v>9</v>
      </c>
      <c r="E162" s="90"/>
      <c r="F162" s="90"/>
      <c r="G162" s="92" t="s">
        <v>10</v>
      </c>
      <c r="H162" s="90" t="s">
        <v>11</v>
      </c>
      <c r="I162" s="90"/>
      <c r="J162" s="90"/>
      <c r="K162" s="90"/>
      <c r="L162" s="90"/>
      <c r="M162" s="87" t="s">
        <v>12</v>
      </c>
      <c r="N162" s="87"/>
      <c r="O162" s="87"/>
      <c r="P162" s="87"/>
      <c r="Q162" s="12"/>
      <c r="R162" s="12"/>
      <c r="S162" s="12"/>
      <c r="T162" s="12"/>
    </row>
    <row r="163" spans="1:20" s="5" customFormat="1" ht="21" customHeight="1">
      <c r="A163" s="90"/>
      <c r="B163" s="90"/>
      <c r="C163" s="90"/>
      <c r="D163" s="13" t="s">
        <v>13</v>
      </c>
      <c r="E163" s="13" t="s">
        <v>14</v>
      </c>
      <c r="F163" s="13" t="s">
        <v>15</v>
      </c>
      <c r="G163" s="92"/>
      <c r="H163" s="13" t="s">
        <v>16</v>
      </c>
      <c r="I163" s="11" t="s">
        <v>17</v>
      </c>
      <c r="J163" s="11" t="s">
        <v>18</v>
      </c>
      <c r="K163" s="10" t="s">
        <v>19</v>
      </c>
      <c r="L163" s="11" t="s">
        <v>20</v>
      </c>
      <c r="M163" s="11" t="s">
        <v>21</v>
      </c>
      <c r="N163" s="14" t="s">
        <v>22</v>
      </c>
      <c r="O163" s="14" t="s">
        <v>23</v>
      </c>
      <c r="P163" s="14" t="s">
        <v>24</v>
      </c>
      <c r="Q163" s="10" t="s">
        <v>25</v>
      </c>
      <c r="R163" s="10" t="s">
        <v>26</v>
      </c>
      <c r="S163" s="10" t="s">
        <v>27</v>
      </c>
      <c r="T163" s="10" t="s">
        <v>28</v>
      </c>
    </row>
    <row r="164" spans="1:20" s="5" customFormat="1" ht="21" customHeight="1">
      <c r="A164" s="10">
        <v>1</v>
      </c>
      <c r="B164" s="10">
        <v>2</v>
      </c>
      <c r="C164" s="10">
        <v>3</v>
      </c>
      <c r="D164" s="13">
        <v>4</v>
      </c>
      <c r="E164" s="13">
        <v>5</v>
      </c>
      <c r="F164" s="13">
        <v>6</v>
      </c>
      <c r="G164" s="15">
        <v>7</v>
      </c>
      <c r="H164" s="13">
        <v>8</v>
      </c>
      <c r="I164" s="11">
        <v>9</v>
      </c>
      <c r="J164" s="11">
        <v>10</v>
      </c>
      <c r="K164" s="10">
        <v>11</v>
      </c>
      <c r="L164" s="11">
        <v>13</v>
      </c>
      <c r="M164" s="11">
        <v>14</v>
      </c>
      <c r="N164" s="11">
        <v>15</v>
      </c>
      <c r="O164" s="11">
        <v>16</v>
      </c>
      <c r="P164" s="11">
        <v>17</v>
      </c>
      <c r="Q164" s="10">
        <v>18</v>
      </c>
      <c r="R164" s="10">
        <v>19</v>
      </c>
      <c r="S164" s="10">
        <v>20</v>
      </c>
      <c r="T164" s="10">
        <v>21</v>
      </c>
    </row>
    <row r="165" spans="1:71" s="5" customFormat="1" ht="21" customHeight="1">
      <c r="A165" s="89" t="s">
        <v>29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16"/>
      <c r="R165" s="16"/>
      <c r="S165" s="16"/>
      <c r="T165" s="16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s="5" customFormat="1" ht="21" customHeight="1">
      <c r="A166" s="17" t="s">
        <v>52</v>
      </c>
      <c r="B166" s="17" t="s">
        <v>53</v>
      </c>
      <c r="C166" s="18">
        <v>60</v>
      </c>
      <c r="D166" s="18">
        <v>0.48</v>
      </c>
      <c r="E166" s="18">
        <v>0.06</v>
      </c>
      <c r="F166" s="18">
        <v>1.5</v>
      </c>
      <c r="G166" s="18">
        <v>8.4</v>
      </c>
      <c r="H166" s="18">
        <v>0.036</v>
      </c>
      <c r="I166" s="19">
        <v>0.018</v>
      </c>
      <c r="J166" s="19">
        <v>15</v>
      </c>
      <c r="K166" s="20"/>
      <c r="L166" s="19">
        <v>0.042</v>
      </c>
      <c r="M166" s="19">
        <v>15.6</v>
      </c>
      <c r="N166" s="19">
        <v>8.4</v>
      </c>
      <c r="O166" s="19">
        <v>12</v>
      </c>
      <c r="P166" s="19">
        <v>1.08</v>
      </c>
      <c r="Q166" s="20">
        <v>84</v>
      </c>
      <c r="R166" s="20">
        <v>1.8</v>
      </c>
      <c r="S166" s="20">
        <v>0.18</v>
      </c>
      <c r="T166" s="20">
        <v>10.2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s="5" customFormat="1" ht="21" customHeight="1">
      <c r="A167" s="21" t="s">
        <v>130</v>
      </c>
      <c r="B167" s="21" t="s">
        <v>131</v>
      </c>
      <c r="C167" s="18">
        <v>110</v>
      </c>
      <c r="D167" s="21">
        <v>13.53</v>
      </c>
      <c r="E167" s="21">
        <v>16.1</v>
      </c>
      <c r="F167" s="21">
        <v>13.71</v>
      </c>
      <c r="G167" s="21">
        <v>255.93</v>
      </c>
      <c r="H167" s="21">
        <v>0.061</v>
      </c>
      <c r="I167" s="24">
        <v>0.085</v>
      </c>
      <c r="J167" s="24">
        <v>1.65</v>
      </c>
      <c r="K167" s="25">
        <v>8.91</v>
      </c>
      <c r="L167" s="24">
        <v>0.49</v>
      </c>
      <c r="M167" s="24">
        <v>181.62</v>
      </c>
      <c r="N167" s="24">
        <v>16.5</v>
      </c>
      <c r="O167" s="24">
        <v>18.81</v>
      </c>
      <c r="P167" s="24">
        <v>1.88</v>
      </c>
      <c r="Q167" s="25">
        <v>273.16</v>
      </c>
      <c r="R167" s="25">
        <v>20.16</v>
      </c>
      <c r="S167" s="25">
        <v>0.95</v>
      </c>
      <c r="T167" s="25">
        <v>62.3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s="5" customFormat="1" ht="21" customHeight="1">
      <c r="A168" s="21" t="s">
        <v>34</v>
      </c>
      <c r="B168" s="21" t="s">
        <v>35</v>
      </c>
      <c r="C168" s="18">
        <v>160</v>
      </c>
      <c r="D168" s="18">
        <v>4.8</v>
      </c>
      <c r="E168" s="18">
        <v>7.2</v>
      </c>
      <c r="F168" s="18">
        <v>23.84</v>
      </c>
      <c r="G168" s="18">
        <v>182.4</v>
      </c>
      <c r="H168" s="18">
        <v>0.27</v>
      </c>
      <c r="I168" s="19">
        <v>0.17</v>
      </c>
      <c r="J168" s="19">
        <v>0</v>
      </c>
      <c r="K168" s="20">
        <v>21.76</v>
      </c>
      <c r="L168" s="19">
        <v>0.54</v>
      </c>
      <c r="M168" s="19">
        <v>186.29</v>
      </c>
      <c r="N168" s="19">
        <v>17</v>
      </c>
      <c r="O168" s="19">
        <v>111.47</v>
      </c>
      <c r="P168" s="19">
        <v>3.74</v>
      </c>
      <c r="Q168" s="20">
        <v>248.2</v>
      </c>
      <c r="R168" s="20">
        <v>25.27</v>
      </c>
      <c r="S168" s="20">
        <v>3.97</v>
      </c>
      <c r="T168" s="20">
        <v>18.13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s="5" customFormat="1" ht="21" customHeight="1">
      <c r="A169" s="21" t="s">
        <v>57</v>
      </c>
      <c r="B169" s="22" t="s">
        <v>58</v>
      </c>
      <c r="C169" s="21">
        <v>200</v>
      </c>
      <c r="D169" s="21">
        <v>0.07</v>
      </c>
      <c r="E169" s="21">
        <v>0.01</v>
      </c>
      <c r="F169" s="21">
        <v>15.31</v>
      </c>
      <c r="G169" s="21">
        <v>61.62</v>
      </c>
      <c r="H169" s="21">
        <v>0.04</v>
      </c>
      <c r="I169" s="24">
        <v>0.01</v>
      </c>
      <c r="J169" s="24">
        <v>2.8</v>
      </c>
      <c r="K169" s="25">
        <v>0.38</v>
      </c>
      <c r="L169" s="24">
        <v>0.01</v>
      </c>
      <c r="M169" s="24">
        <v>3.54</v>
      </c>
      <c r="N169" s="24">
        <v>6.25</v>
      </c>
      <c r="O169" s="24">
        <v>4.6</v>
      </c>
      <c r="P169" s="24">
        <v>0.29000000000000004</v>
      </c>
      <c r="Q169" s="25">
        <v>30.2</v>
      </c>
      <c r="R169" s="25">
        <v>0</v>
      </c>
      <c r="S169" s="25">
        <v>0</v>
      </c>
      <c r="T169" s="25">
        <v>0.7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s="5" customFormat="1" ht="21" customHeight="1">
      <c r="A170" s="22" t="s">
        <v>38</v>
      </c>
      <c r="B170" s="21" t="s">
        <v>39</v>
      </c>
      <c r="C170" s="21">
        <v>30</v>
      </c>
      <c r="D170" s="21">
        <v>2.28</v>
      </c>
      <c r="E170" s="21">
        <v>0.24</v>
      </c>
      <c r="F170" s="21">
        <v>14.76</v>
      </c>
      <c r="G170" s="21">
        <v>70.5</v>
      </c>
      <c r="H170" s="21">
        <v>0.03</v>
      </c>
      <c r="I170" s="24">
        <v>0</v>
      </c>
      <c r="J170" s="24">
        <v>0</v>
      </c>
      <c r="K170" s="25">
        <v>0</v>
      </c>
      <c r="L170" s="24">
        <v>0.33</v>
      </c>
      <c r="M170" s="24">
        <v>19.5</v>
      </c>
      <c r="N170" s="24">
        <v>6</v>
      </c>
      <c r="O170" s="24">
        <v>4.2</v>
      </c>
      <c r="P170" s="24">
        <v>0.33</v>
      </c>
      <c r="Q170" s="25">
        <v>23.07</v>
      </c>
      <c r="R170" s="25">
        <v>1.05</v>
      </c>
      <c r="S170" s="25">
        <v>1.6800000000000002</v>
      </c>
      <c r="T170" s="25">
        <v>0.53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s="5" customFormat="1" ht="39" customHeight="1">
      <c r="A171" s="21"/>
      <c r="B171" s="26" t="s">
        <v>40</v>
      </c>
      <c r="C171" s="30">
        <f aca="true" t="shared" si="13" ref="C171:T171">SUM(C166:C170)</f>
        <v>560</v>
      </c>
      <c r="D171" s="30">
        <f t="shared" si="13"/>
        <v>21.16</v>
      </c>
      <c r="E171" s="30">
        <f t="shared" si="13"/>
        <v>23.61</v>
      </c>
      <c r="F171" s="30">
        <f t="shared" si="13"/>
        <v>69.12</v>
      </c>
      <c r="G171" s="30">
        <f t="shared" si="13"/>
        <v>578.85</v>
      </c>
      <c r="H171" s="30">
        <f t="shared" si="13"/>
        <v>0.43699999999999994</v>
      </c>
      <c r="I171" s="31">
        <f t="shared" si="13"/>
        <v>0.28300000000000003</v>
      </c>
      <c r="J171" s="31">
        <f t="shared" si="13"/>
        <v>19.45</v>
      </c>
      <c r="K171" s="32">
        <f t="shared" si="13"/>
        <v>31.05</v>
      </c>
      <c r="L171" s="31">
        <f t="shared" si="13"/>
        <v>1.4120000000000001</v>
      </c>
      <c r="M171" s="31">
        <f t="shared" si="13"/>
        <v>406.55</v>
      </c>
      <c r="N171" s="31">
        <f t="shared" si="13"/>
        <v>54.15</v>
      </c>
      <c r="O171" s="31">
        <f t="shared" si="13"/>
        <v>151.07999999999998</v>
      </c>
      <c r="P171" s="31">
        <f t="shared" si="13"/>
        <v>7.32</v>
      </c>
      <c r="Q171" s="32">
        <f t="shared" si="13"/>
        <v>658.6300000000001</v>
      </c>
      <c r="R171" s="32">
        <f t="shared" si="13"/>
        <v>48.28</v>
      </c>
      <c r="S171" s="32">
        <f t="shared" si="13"/>
        <v>6.779999999999999</v>
      </c>
      <c r="T171" s="32">
        <f t="shared" si="13"/>
        <v>91.86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s="5" customFormat="1" ht="23.25" customHeight="1">
      <c r="A172" s="89" t="s">
        <v>49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16"/>
      <c r="R172" s="16"/>
      <c r="S172" s="16"/>
      <c r="T172" s="16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20" s="5" customFormat="1" ht="18.75">
      <c r="A173" s="17" t="s">
        <v>52</v>
      </c>
      <c r="B173" s="17" t="s">
        <v>53</v>
      </c>
      <c r="C173" s="18">
        <v>60</v>
      </c>
      <c r="D173" s="18">
        <v>0.48</v>
      </c>
      <c r="E173" s="18">
        <v>0.06</v>
      </c>
      <c r="F173" s="18">
        <v>1.5</v>
      </c>
      <c r="G173" s="29">
        <v>8.4</v>
      </c>
      <c r="H173" s="18">
        <v>0.042</v>
      </c>
      <c r="I173" s="19">
        <v>0.006</v>
      </c>
      <c r="J173" s="19">
        <v>6.06</v>
      </c>
      <c r="K173" s="20">
        <v>72.9</v>
      </c>
      <c r="L173" s="23">
        <v>1.6800000000000002</v>
      </c>
      <c r="M173" s="23">
        <v>27.6</v>
      </c>
      <c r="N173" s="19">
        <v>9.6</v>
      </c>
      <c r="O173" s="19">
        <v>10.8</v>
      </c>
      <c r="P173" s="24">
        <v>0.42</v>
      </c>
      <c r="Q173" s="20">
        <v>128</v>
      </c>
      <c r="R173" s="20">
        <v>7.9</v>
      </c>
      <c r="S173" s="20">
        <v>0.14</v>
      </c>
      <c r="T173" s="20">
        <v>12</v>
      </c>
    </row>
    <row r="174" spans="1:20" s="5" customFormat="1" ht="21" customHeight="1">
      <c r="A174" s="21" t="s">
        <v>132</v>
      </c>
      <c r="B174" s="22" t="s">
        <v>133</v>
      </c>
      <c r="C174" s="18">
        <v>250</v>
      </c>
      <c r="D174" s="18">
        <v>2</v>
      </c>
      <c r="E174" s="18">
        <v>5.2</v>
      </c>
      <c r="F174" s="18">
        <v>13.1</v>
      </c>
      <c r="G174" s="18">
        <v>106</v>
      </c>
      <c r="H174" s="18">
        <v>0.05</v>
      </c>
      <c r="I174" s="19">
        <v>0.4</v>
      </c>
      <c r="J174" s="19">
        <v>10.3</v>
      </c>
      <c r="K174" s="20">
        <v>161.25</v>
      </c>
      <c r="L174" s="19">
        <v>2.4</v>
      </c>
      <c r="M174" s="19">
        <v>53</v>
      </c>
      <c r="N174" s="19">
        <v>34.5</v>
      </c>
      <c r="O174" s="19">
        <v>26.3</v>
      </c>
      <c r="P174" s="19">
        <v>1.2</v>
      </c>
      <c r="Q174" s="20">
        <v>286.75</v>
      </c>
      <c r="R174" s="20">
        <v>20.5</v>
      </c>
      <c r="S174" s="20">
        <v>0.41</v>
      </c>
      <c r="T174" s="20">
        <v>30</v>
      </c>
    </row>
    <row r="175" spans="1:20" s="5" customFormat="1" ht="21" customHeight="1">
      <c r="A175" s="21" t="s">
        <v>130</v>
      </c>
      <c r="B175" s="21" t="s">
        <v>131</v>
      </c>
      <c r="C175" s="18">
        <v>110</v>
      </c>
      <c r="D175" s="21">
        <v>13.53</v>
      </c>
      <c r="E175" s="21">
        <v>16.1</v>
      </c>
      <c r="F175" s="21">
        <v>13.71</v>
      </c>
      <c r="G175" s="21">
        <v>255.93</v>
      </c>
      <c r="H175" s="21">
        <v>0.061</v>
      </c>
      <c r="I175" s="24">
        <v>0.085</v>
      </c>
      <c r="J175" s="24">
        <v>1.65</v>
      </c>
      <c r="K175" s="25">
        <v>8.91</v>
      </c>
      <c r="L175" s="24">
        <v>0.49</v>
      </c>
      <c r="M175" s="24">
        <v>181.62</v>
      </c>
      <c r="N175" s="24">
        <v>16.5</v>
      </c>
      <c r="O175" s="24">
        <v>18.81</v>
      </c>
      <c r="P175" s="24">
        <v>1.88</v>
      </c>
      <c r="Q175" s="25">
        <v>273.16</v>
      </c>
      <c r="R175" s="25">
        <v>20.16</v>
      </c>
      <c r="S175" s="25">
        <v>0.95</v>
      </c>
      <c r="T175" s="25">
        <v>62.3</v>
      </c>
    </row>
    <row r="176" spans="1:20" s="5" customFormat="1" ht="21" customHeight="1">
      <c r="A176" s="21" t="s">
        <v>34</v>
      </c>
      <c r="B176" s="21" t="s">
        <v>35</v>
      </c>
      <c r="C176" s="18">
        <v>170</v>
      </c>
      <c r="D176" s="18">
        <v>5.1</v>
      </c>
      <c r="E176" s="18">
        <v>7.65</v>
      </c>
      <c r="F176" s="18">
        <v>25.33</v>
      </c>
      <c r="G176" s="18">
        <v>193.8</v>
      </c>
      <c r="H176" s="18">
        <v>0.27</v>
      </c>
      <c r="I176" s="19">
        <v>0.17</v>
      </c>
      <c r="J176" s="19">
        <v>0</v>
      </c>
      <c r="K176" s="20">
        <v>21.76</v>
      </c>
      <c r="L176" s="19">
        <v>0.54</v>
      </c>
      <c r="M176" s="19">
        <v>186.29</v>
      </c>
      <c r="N176" s="19">
        <v>17</v>
      </c>
      <c r="O176" s="19">
        <v>111.47</v>
      </c>
      <c r="P176" s="19">
        <v>3.74</v>
      </c>
      <c r="Q176" s="20">
        <v>248.2</v>
      </c>
      <c r="R176" s="20">
        <v>25.27</v>
      </c>
      <c r="S176" s="20">
        <v>3.97</v>
      </c>
      <c r="T176" s="20">
        <v>18.13</v>
      </c>
    </row>
    <row r="177" spans="1:69" s="5" customFormat="1" ht="21" customHeight="1">
      <c r="A177" s="21" t="s">
        <v>134</v>
      </c>
      <c r="B177" s="22" t="s">
        <v>135</v>
      </c>
      <c r="C177" s="21">
        <v>200</v>
      </c>
      <c r="D177" s="21">
        <v>0.2</v>
      </c>
      <c r="E177" s="21">
        <v>0</v>
      </c>
      <c r="F177" s="21">
        <v>35.8</v>
      </c>
      <c r="G177" s="21">
        <v>142</v>
      </c>
      <c r="H177" s="21">
        <v>0.02</v>
      </c>
      <c r="I177" s="24">
        <v>0</v>
      </c>
      <c r="J177" s="24">
        <v>4.3</v>
      </c>
      <c r="K177" s="25">
        <v>2.28</v>
      </c>
      <c r="L177" s="24">
        <v>0.2</v>
      </c>
      <c r="M177" s="24">
        <v>16</v>
      </c>
      <c r="N177" s="24">
        <v>22</v>
      </c>
      <c r="O177" s="24">
        <v>14</v>
      </c>
      <c r="P177" s="24">
        <v>1.1</v>
      </c>
      <c r="Q177" s="25">
        <v>93</v>
      </c>
      <c r="R177" s="25">
        <v>1.6</v>
      </c>
      <c r="S177" s="25">
        <v>0.2</v>
      </c>
      <c r="T177" s="25">
        <v>2.8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1:69" s="5" customFormat="1" ht="21" customHeight="1">
      <c r="A178" s="22" t="s">
        <v>38</v>
      </c>
      <c r="B178" s="21" t="s">
        <v>39</v>
      </c>
      <c r="C178" s="21">
        <v>30</v>
      </c>
      <c r="D178" s="21">
        <v>2.28</v>
      </c>
      <c r="E178" s="21">
        <v>0.24</v>
      </c>
      <c r="F178" s="21">
        <v>14.76</v>
      </c>
      <c r="G178" s="21">
        <v>70.5</v>
      </c>
      <c r="H178" s="21">
        <v>0.03</v>
      </c>
      <c r="I178" s="24">
        <v>0</v>
      </c>
      <c r="J178" s="24">
        <v>0</v>
      </c>
      <c r="K178" s="25">
        <v>0</v>
      </c>
      <c r="L178" s="24">
        <v>0.33</v>
      </c>
      <c r="M178" s="24">
        <v>19.5</v>
      </c>
      <c r="N178" s="24">
        <v>6</v>
      </c>
      <c r="O178" s="24">
        <v>4.2</v>
      </c>
      <c r="P178" s="24">
        <v>0.33</v>
      </c>
      <c r="Q178" s="25">
        <v>23.07</v>
      </c>
      <c r="R178" s="25">
        <v>1.05</v>
      </c>
      <c r="S178" s="25">
        <v>1.6800000000000002</v>
      </c>
      <c r="T178" s="25">
        <v>0.53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1:71" s="5" customFormat="1" ht="21" customHeight="1">
      <c r="A179" s="22" t="s">
        <v>47</v>
      </c>
      <c r="B179" s="21" t="s">
        <v>48</v>
      </c>
      <c r="C179" s="18">
        <v>30</v>
      </c>
      <c r="D179" s="18">
        <v>1.98</v>
      </c>
      <c r="E179" s="18">
        <v>0.36</v>
      </c>
      <c r="F179" s="18">
        <v>10.2</v>
      </c>
      <c r="G179" s="18">
        <v>54.3</v>
      </c>
      <c r="H179" s="18">
        <v>0.054000000000000006</v>
      </c>
      <c r="I179" s="19">
        <v>0.027000000000000003</v>
      </c>
      <c r="J179" s="19">
        <v>0</v>
      </c>
      <c r="K179" s="20">
        <v>0</v>
      </c>
      <c r="L179" s="19">
        <v>0</v>
      </c>
      <c r="M179" s="19">
        <v>47.4</v>
      </c>
      <c r="N179" s="19">
        <v>10.5</v>
      </c>
      <c r="O179" s="19">
        <v>14.1</v>
      </c>
      <c r="P179" s="19">
        <v>1.17</v>
      </c>
      <c r="Q179" s="20">
        <v>73.2</v>
      </c>
      <c r="R179" s="20">
        <v>0.96</v>
      </c>
      <c r="S179" s="20">
        <v>1.65</v>
      </c>
      <c r="T179" s="20">
        <v>7.2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s="5" customFormat="1" ht="21" customHeight="1">
      <c r="A180" s="21"/>
      <c r="B180" s="26" t="s">
        <v>136</v>
      </c>
      <c r="C180" s="30">
        <f aca="true" t="shared" si="14" ref="C180:T180">SUM(C173:C179)</f>
        <v>850</v>
      </c>
      <c r="D180" s="30">
        <f t="shared" si="14"/>
        <v>25.57</v>
      </c>
      <c r="E180" s="30">
        <f t="shared" si="14"/>
        <v>29.609999999999996</v>
      </c>
      <c r="F180" s="30">
        <f t="shared" si="14"/>
        <v>114.4</v>
      </c>
      <c r="G180" s="30">
        <f t="shared" si="14"/>
        <v>830.9300000000001</v>
      </c>
      <c r="H180" s="30">
        <f t="shared" si="14"/>
        <v>0.5270000000000001</v>
      </c>
      <c r="I180" s="31">
        <f t="shared" si="14"/>
        <v>0.6880000000000001</v>
      </c>
      <c r="J180" s="31">
        <f t="shared" si="14"/>
        <v>22.31</v>
      </c>
      <c r="K180" s="32">
        <f t="shared" si="14"/>
        <v>267.09999999999997</v>
      </c>
      <c r="L180" s="31">
        <f t="shared" si="14"/>
        <v>5.640000000000001</v>
      </c>
      <c r="M180" s="31">
        <f t="shared" si="14"/>
        <v>531.41</v>
      </c>
      <c r="N180" s="31">
        <f t="shared" si="14"/>
        <v>116.1</v>
      </c>
      <c r="O180" s="31">
        <f t="shared" si="14"/>
        <v>199.67999999999998</v>
      </c>
      <c r="P180" s="31">
        <f t="shared" si="14"/>
        <v>9.84</v>
      </c>
      <c r="Q180" s="32">
        <f t="shared" si="14"/>
        <v>1125.38</v>
      </c>
      <c r="R180" s="32">
        <f t="shared" si="14"/>
        <v>77.43999999999998</v>
      </c>
      <c r="S180" s="32">
        <f t="shared" si="14"/>
        <v>9.000000000000002</v>
      </c>
      <c r="T180" s="32">
        <f t="shared" si="14"/>
        <v>132.95999999999998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s="5" customFormat="1" ht="21" customHeight="1">
      <c r="A181" s="93" t="s">
        <v>0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4"/>
      <c r="R181" s="4"/>
      <c r="S181" s="4"/>
      <c r="T181" s="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s="5" customFormat="1" ht="21" customHeight="1">
      <c r="A182" s="93" t="s">
        <v>1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4"/>
      <c r="R182" s="4"/>
      <c r="S182" s="4"/>
      <c r="T182" s="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s="5" customFormat="1" ht="21" customHeight="1">
      <c r="A183" s="93" t="s">
        <v>2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4"/>
      <c r="R183" s="4"/>
      <c r="S183" s="4"/>
      <c r="T183" s="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s="5" customFormat="1" ht="21" customHeight="1">
      <c r="A184" s="95" t="s">
        <v>137</v>
      </c>
      <c r="B184" s="95"/>
      <c r="C184" s="95" t="s">
        <v>138</v>
      </c>
      <c r="D184" s="95"/>
      <c r="E184" s="95"/>
      <c r="F184" s="95"/>
      <c r="G184" s="4"/>
      <c r="H184" s="95" t="s">
        <v>354</v>
      </c>
      <c r="I184" s="95"/>
      <c r="J184" s="95"/>
      <c r="K184" s="95"/>
      <c r="L184" s="95"/>
      <c r="M184" s="95"/>
      <c r="N184" s="7"/>
      <c r="O184" s="7"/>
      <c r="P184" s="7"/>
      <c r="Q184" s="4"/>
      <c r="R184" s="4"/>
      <c r="S184" s="4"/>
      <c r="T184" s="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s="5" customFormat="1" ht="28.5" customHeight="1">
      <c r="A185" s="8"/>
      <c r="B185" s="8"/>
      <c r="C185" s="96" t="s">
        <v>124</v>
      </c>
      <c r="D185" s="96"/>
      <c r="E185" s="96"/>
      <c r="F185" s="96"/>
      <c r="G185" s="4"/>
      <c r="H185" s="96" t="s">
        <v>5</v>
      </c>
      <c r="I185" s="96"/>
      <c r="J185" s="96"/>
      <c r="K185" s="96"/>
      <c r="L185" s="96"/>
      <c r="M185" s="96"/>
      <c r="N185" s="9"/>
      <c r="O185" s="9"/>
      <c r="P185" s="9"/>
      <c r="Q185" s="4"/>
      <c r="R185" s="4"/>
      <c r="S185" s="4"/>
      <c r="T185" s="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20" s="5" customFormat="1" ht="21" customHeight="1">
      <c r="A186" s="90" t="s">
        <v>6</v>
      </c>
      <c r="B186" s="90" t="s">
        <v>7</v>
      </c>
      <c r="C186" s="91" t="s">
        <v>8</v>
      </c>
      <c r="D186" s="90" t="s">
        <v>9</v>
      </c>
      <c r="E186" s="90"/>
      <c r="F186" s="90"/>
      <c r="G186" s="92" t="s">
        <v>10</v>
      </c>
      <c r="H186" s="90" t="s">
        <v>11</v>
      </c>
      <c r="I186" s="90"/>
      <c r="J186" s="90"/>
      <c r="K186" s="90"/>
      <c r="L186" s="90"/>
      <c r="M186" s="87" t="s">
        <v>12</v>
      </c>
      <c r="N186" s="87"/>
      <c r="O186" s="87"/>
      <c r="P186" s="87"/>
      <c r="Q186" s="12"/>
      <c r="R186" s="12"/>
      <c r="S186" s="12"/>
      <c r="T186" s="12"/>
    </row>
    <row r="187" spans="1:20" s="5" customFormat="1" ht="21" customHeight="1">
      <c r="A187" s="90"/>
      <c r="B187" s="90"/>
      <c r="C187" s="90"/>
      <c r="D187" s="13" t="s">
        <v>13</v>
      </c>
      <c r="E187" s="13" t="s">
        <v>14</v>
      </c>
      <c r="F187" s="13" t="s">
        <v>15</v>
      </c>
      <c r="G187" s="92"/>
      <c r="H187" s="13" t="s">
        <v>16</v>
      </c>
      <c r="I187" s="11" t="s">
        <v>17</v>
      </c>
      <c r="J187" s="11" t="s">
        <v>18</v>
      </c>
      <c r="K187" s="10" t="s">
        <v>19</v>
      </c>
      <c r="L187" s="11" t="s">
        <v>20</v>
      </c>
      <c r="M187" s="11" t="s">
        <v>21</v>
      </c>
      <c r="N187" s="14" t="s">
        <v>22</v>
      </c>
      <c r="O187" s="14" t="s">
        <v>23</v>
      </c>
      <c r="P187" s="14" t="s">
        <v>24</v>
      </c>
      <c r="Q187" s="10" t="s">
        <v>25</v>
      </c>
      <c r="R187" s="10" t="s">
        <v>26</v>
      </c>
      <c r="S187" s="10" t="s">
        <v>27</v>
      </c>
      <c r="T187" s="10" t="s">
        <v>28</v>
      </c>
    </row>
    <row r="188" spans="1:20" s="5" customFormat="1" ht="21" customHeight="1">
      <c r="A188" s="10">
        <v>1</v>
      </c>
      <c r="B188" s="10">
        <v>2</v>
      </c>
      <c r="C188" s="10">
        <v>3</v>
      </c>
      <c r="D188" s="13">
        <v>4</v>
      </c>
      <c r="E188" s="13">
        <v>5</v>
      </c>
      <c r="F188" s="13">
        <v>6</v>
      </c>
      <c r="G188" s="15">
        <v>7</v>
      </c>
      <c r="H188" s="13">
        <v>8</v>
      </c>
      <c r="I188" s="11">
        <v>9</v>
      </c>
      <c r="J188" s="11">
        <v>10</v>
      </c>
      <c r="K188" s="10">
        <v>11</v>
      </c>
      <c r="L188" s="11">
        <v>13</v>
      </c>
      <c r="M188" s="11">
        <v>14</v>
      </c>
      <c r="N188" s="11">
        <v>15</v>
      </c>
      <c r="O188" s="11">
        <v>16</v>
      </c>
      <c r="P188" s="11">
        <v>17</v>
      </c>
      <c r="Q188" s="10">
        <v>18</v>
      </c>
      <c r="R188" s="10">
        <v>19</v>
      </c>
      <c r="S188" s="10">
        <v>20</v>
      </c>
      <c r="T188" s="10">
        <v>21</v>
      </c>
    </row>
    <row r="189" spans="1:71" s="5" customFormat="1" ht="21" customHeight="1">
      <c r="A189" s="89" t="s">
        <v>29</v>
      </c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16"/>
      <c r="R189" s="16"/>
      <c r="S189" s="16"/>
      <c r="T189" s="16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s="5" customFormat="1" ht="21" customHeight="1">
      <c r="A190" s="17" t="s">
        <v>139</v>
      </c>
      <c r="B190" s="22" t="s">
        <v>140</v>
      </c>
      <c r="C190" s="18">
        <v>65</v>
      </c>
      <c r="D190" s="18">
        <v>1.24</v>
      </c>
      <c r="E190" s="18">
        <v>5.75</v>
      </c>
      <c r="F190" s="18">
        <v>7.16</v>
      </c>
      <c r="G190" s="18">
        <v>85.37</v>
      </c>
      <c r="H190" s="18">
        <v>0.025999999999999995</v>
      </c>
      <c r="I190" s="19">
        <v>0.038</v>
      </c>
      <c r="J190" s="19">
        <v>13.85</v>
      </c>
      <c r="K190" s="20">
        <v>153.7</v>
      </c>
      <c r="L190" s="19">
        <v>2.99</v>
      </c>
      <c r="M190" s="19">
        <v>20.15</v>
      </c>
      <c r="N190" s="19">
        <v>24.7</v>
      </c>
      <c r="O190" s="19">
        <v>12.35</v>
      </c>
      <c r="P190" s="19">
        <v>0.59</v>
      </c>
      <c r="Q190" s="20">
        <v>207.27</v>
      </c>
      <c r="R190" s="20">
        <v>12.38</v>
      </c>
      <c r="S190" s="20">
        <v>0.2</v>
      </c>
      <c r="T190" s="20">
        <v>10.62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s="5" customFormat="1" ht="21" customHeight="1">
      <c r="A191" s="21" t="s">
        <v>109</v>
      </c>
      <c r="B191" s="21" t="s">
        <v>110</v>
      </c>
      <c r="C191" s="18">
        <v>200</v>
      </c>
      <c r="D191" s="18">
        <v>18.3</v>
      </c>
      <c r="E191" s="18">
        <v>14.91</v>
      </c>
      <c r="F191" s="18">
        <v>38.78</v>
      </c>
      <c r="G191" s="18">
        <v>362.5</v>
      </c>
      <c r="H191" s="18">
        <v>0.029000000000000005</v>
      </c>
      <c r="I191" s="19">
        <v>0.08</v>
      </c>
      <c r="J191" s="19">
        <v>1.14</v>
      </c>
      <c r="K191" s="20">
        <v>147</v>
      </c>
      <c r="L191" s="19">
        <v>5.14</v>
      </c>
      <c r="M191" s="19">
        <v>126.7</v>
      </c>
      <c r="N191" s="19">
        <v>31.4</v>
      </c>
      <c r="O191" s="19">
        <v>29.5</v>
      </c>
      <c r="P191" s="24">
        <v>1.24</v>
      </c>
      <c r="Q191" s="20">
        <v>383.3</v>
      </c>
      <c r="R191" s="20">
        <v>40</v>
      </c>
      <c r="S191" s="20">
        <v>27.5</v>
      </c>
      <c r="T191" s="20">
        <v>170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s="5" customFormat="1" ht="21" customHeight="1">
      <c r="A192" s="21" t="s">
        <v>103</v>
      </c>
      <c r="B192" s="22" t="s">
        <v>104</v>
      </c>
      <c r="C192" s="18">
        <v>200</v>
      </c>
      <c r="D192" s="18">
        <v>0</v>
      </c>
      <c r="E192" s="18">
        <v>0</v>
      </c>
      <c r="F192" s="18">
        <v>23.52</v>
      </c>
      <c r="G192" s="18">
        <v>94.08</v>
      </c>
      <c r="H192" s="18">
        <v>0</v>
      </c>
      <c r="I192" s="19">
        <v>0.01</v>
      </c>
      <c r="J192" s="19">
        <v>4.9</v>
      </c>
      <c r="K192" s="20">
        <v>12.6</v>
      </c>
      <c r="L192" s="19">
        <v>0</v>
      </c>
      <c r="M192" s="19">
        <v>0</v>
      </c>
      <c r="N192" s="19">
        <v>19</v>
      </c>
      <c r="O192" s="19">
        <v>19</v>
      </c>
      <c r="P192" s="19">
        <v>0.4</v>
      </c>
      <c r="Q192" s="20">
        <v>53</v>
      </c>
      <c r="R192" s="20">
        <v>0.4</v>
      </c>
      <c r="S192" s="20">
        <v>0.08</v>
      </c>
      <c r="T192" s="20">
        <v>3.4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s="5" customFormat="1" ht="21" customHeight="1">
      <c r="A193" s="22" t="s">
        <v>38</v>
      </c>
      <c r="B193" s="21" t="s">
        <v>39</v>
      </c>
      <c r="C193" s="18">
        <v>35</v>
      </c>
      <c r="D193" s="21">
        <v>2.66</v>
      </c>
      <c r="E193" s="21">
        <v>0.2800000000000001</v>
      </c>
      <c r="F193" s="21">
        <v>17.22</v>
      </c>
      <c r="G193" s="21">
        <v>82.25</v>
      </c>
      <c r="H193" s="21">
        <v>0.04</v>
      </c>
      <c r="I193" s="24">
        <v>0</v>
      </c>
      <c r="J193" s="24">
        <v>0</v>
      </c>
      <c r="K193" s="25">
        <v>0</v>
      </c>
      <c r="L193" s="24">
        <v>0.39</v>
      </c>
      <c r="M193" s="24">
        <v>22.75</v>
      </c>
      <c r="N193" s="24">
        <v>7</v>
      </c>
      <c r="O193" s="24">
        <v>4.9</v>
      </c>
      <c r="P193" s="24">
        <v>0.39</v>
      </c>
      <c r="Q193" s="25">
        <v>26.92</v>
      </c>
      <c r="R193" s="25">
        <v>1.23</v>
      </c>
      <c r="S193" s="25">
        <v>1.96</v>
      </c>
      <c r="T193" s="25">
        <v>0.61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s="5" customFormat="1" ht="21" customHeight="1">
      <c r="A194" s="21"/>
      <c r="B194" s="26" t="s">
        <v>40</v>
      </c>
      <c r="C194" s="26">
        <f aca="true" t="shared" si="15" ref="C194:T194">SUM(C190:C193)</f>
        <v>500</v>
      </c>
      <c r="D194" s="26">
        <f t="shared" si="15"/>
        <v>22.2</v>
      </c>
      <c r="E194" s="26">
        <f t="shared" si="15"/>
        <v>20.94</v>
      </c>
      <c r="F194" s="26">
        <f t="shared" si="15"/>
        <v>86.67999999999999</v>
      </c>
      <c r="G194" s="26">
        <f t="shared" si="15"/>
        <v>624.2</v>
      </c>
      <c r="H194" s="26">
        <f t="shared" si="15"/>
        <v>0.095</v>
      </c>
      <c r="I194" s="27">
        <f t="shared" si="15"/>
        <v>0.128</v>
      </c>
      <c r="J194" s="27">
        <f t="shared" si="15"/>
        <v>19.89</v>
      </c>
      <c r="K194" s="28">
        <f t="shared" si="15"/>
        <v>313.3</v>
      </c>
      <c r="L194" s="27">
        <f t="shared" si="15"/>
        <v>8.52</v>
      </c>
      <c r="M194" s="27">
        <f t="shared" si="15"/>
        <v>169.6</v>
      </c>
      <c r="N194" s="27">
        <f t="shared" si="15"/>
        <v>82.1</v>
      </c>
      <c r="O194" s="27">
        <f t="shared" si="15"/>
        <v>65.75</v>
      </c>
      <c r="P194" s="27">
        <f t="shared" si="15"/>
        <v>2.62</v>
      </c>
      <c r="Q194" s="28">
        <f t="shared" si="15"/>
        <v>670.49</v>
      </c>
      <c r="R194" s="28">
        <f t="shared" si="15"/>
        <v>54.01</v>
      </c>
      <c r="S194" s="28">
        <f t="shared" si="15"/>
        <v>29.74</v>
      </c>
      <c r="T194" s="28">
        <f t="shared" si="15"/>
        <v>184.63000000000002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s="5" customFormat="1" ht="21" customHeight="1">
      <c r="A195" s="89" t="s">
        <v>49</v>
      </c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16"/>
      <c r="R195" s="16"/>
      <c r="S195" s="16"/>
      <c r="T195" s="16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s="5" customFormat="1" ht="21" customHeight="1">
      <c r="A196" s="17" t="s">
        <v>139</v>
      </c>
      <c r="B196" s="22" t="s">
        <v>140</v>
      </c>
      <c r="C196" s="18">
        <v>60</v>
      </c>
      <c r="D196" s="18">
        <v>1.14</v>
      </c>
      <c r="E196" s="18">
        <v>5.31</v>
      </c>
      <c r="F196" s="18">
        <v>6.61</v>
      </c>
      <c r="G196" s="18">
        <v>78.8</v>
      </c>
      <c r="H196" s="18">
        <v>0.024</v>
      </c>
      <c r="I196" s="19">
        <v>0.035</v>
      </c>
      <c r="J196" s="19">
        <v>12.78</v>
      </c>
      <c r="K196" s="20">
        <v>141.87</v>
      </c>
      <c r="L196" s="19">
        <v>2.76</v>
      </c>
      <c r="M196" s="19">
        <v>18.6</v>
      </c>
      <c r="N196" s="19">
        <v>22.8</v>
      </c>
      <c r="O196" s="19">
        <v>11.4</v>
      </c>
      <c r="P196" s="19">
        <v>0.54</v>
      </c>
      <c r="Q196" s="20">
        <v>191.33</v>
      </c>
      <c r="R196" s="20">
        <v>11.43</v>
      </c>
      <c r="S196" s="20">
        <v>0.19</v>
      </c>
      <c r="T196" s="20">
        <v>9.8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20" s="5" customFormat="1" ht="21" customHeight="1">
      <c r="A197" s="21" t="s">
        <v>141</v>
      </c>
      <c r="B197" s="22" t="s">
        <v>142</v>
      </c>
      <c r="C197" s="18">
        <v>230</v>
      </c>
      <c r="D197" s="18">
        <v>3.48</v>
      </c>
      <c r="E197" s="18">
        <v>5.77</v>
      </c>
      <c r="F197" s="18">
        <v>12.1</v>
      </c>
      <c r="G197" s="18">
        <v>114.33</v>
      </c>
      <c r="H197" s="18">
        <v>0.05800000000000001</v>
      </c>
      <c r="I197" s="19">
        <v>0.037</v>
      </c>
      <c r="J197" s="19">
        <v>5.29</v>
      </c>
      <c r="K197" s="20">
        <v>116.61</v>
      </c>
      <c r="L197" s="19">
        <v>1.1</v>
      </c>
      <c r="M197" s="19">
        <v>37.03</v>
      </c>
      <c r="N197" s="19">
        <v>9.89</v>
      </c>
      <c r="O197" s="19">
        <v>15.41</v>
      </c>
      <c r="P197" s="19">
        <v>0.55</v>
      </c>
      <c r="Q197" s="20">
        <v>255.53</v>
      </c>
      <c r="R197" s="20">
        <v>11.73</v>
      </c>
      <c r="S197" s="20">
        <v>1.08</v>
      </c>
      <c r="T197" s="20">
        <v>24.38</v>
      </c>
    </row>
    <row r="198" spans="1:71" s="5" customFormat="1" ht="21" customHeight="1">
      <c r="A198" s="21" t="s">
        <v>109</v>
      </c>
      <c r="B198" s="21" t="s">
        <v>110</v>
      </c>
      <c r="C198" s="18">
        <v>200</v>
      </c>
      <c r="D198" s="18">
        <v>18.3</v>
      </c>
      <c r="E198" s="18">
        <v>14.91</v>
      </c>
      <c r="F198" s="18">
        <v>38.78</v>
      </c>
      <c r="G198" s="18">
        <v>362.5</v>
      </c>
      <c r="H198" s="18">
        <v>0.029000000000000005</v>
      </c>
      <c r="I198" s="19">
        <v>0.08</v>
      </c>
      <c r="J198" s="19">
        <v>1.14</v>
      </c>
      <c r="K198" s="20">
        <v>147</v>
      </c>
      <c r="L198" s="19">
        <v>5.14</v>
      </c>
      <c r="M198" s="19">
        <v>126.7</v>
      </c>
      <c r="N198" s="19">
        <v>31.4</v>
      </c>
      <c r="O198" s="19">
        <v>29.5</v>
      </c>
      <c r="P198" s="24">
        <v>1.24</v>
      </c>
      <c r="Q198" s="20">
        <v>383.3</v>
      </c>
      <c r="R198" s="20">
        <v>40</v>
      </c>
      <c r="S198" s="20">
        <v>27.5</v>
      </c>
      <c r="T198" s="20">
        <v>170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s="5" customFormat="1" ht="23.25" customHeight="1">
      <c r="A199" s="21" t="s">
        <v>103</v>
      </c>
      <c r="B199" s="22" t="s">
        <v>104</v>
      </c>
      <c r="C199" s="18">
        <v>200</v>
      </c>
      <c r="D199" s="18">
        <v>0</v>
      </c>
      <c r="E199" s="18">
        <v>0</v>
      </c>
      <c r="F199" s="18">
        <v>23.52</v>
      </c>
      <c r="G199" s="18">
        <v>94.08</v>
      </c>
      <c r="H199" s="18">
        <v>0</v>
      </c>
      <c r="I199" s="19">
        <v>0.01</v>
      </c>
      <c r="J199" s="19">
        <v>4.9</v>
      </c>
      <c r="K199" s="20">
        <v>12.6</v>
      </c>
      <c r="L199" s="19">
        <v>0</v>
      </c>
      <c r="M199" s="19">
        <v>0</v>
      </c>
      <c r="N199" s="19">
        <v>19</v>
      </c>
      <c r="O199" s="19">
        <v>19</v>
      </c>
      <c r="P199" s="19">
        <v>0.4</v>
      </c>
      <c r="Q199" s="20">
        <v>53</v>
      </c>
      <c r="R199" s="20">
        <v>0.4</v>
      </c>
      <c r="S199" s="20">
        <v>0.08</v>
      </c>
      <c r="T199" s="20">
        <v>3.4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pans="1:71" s="5" customFormat="1" ht="23.25" customHeight="1">
      <c r="A200" s="22" t="s">
        <v>38</v>
      </c>
      <c r="B200" s="21" t="s">
        <v>39</v>
      </c>
      <c r="C200" s="21">
        <v>30</v>
      </c>
      <c r="D200" s="21">
        <v>2.28</v>
      </c>
      <c r="E200" s="21">
        <v>0.24</v>
      </c>
      <c r="F200" s="21">
        <v>14.76</v>
      </c>
      <c r="G200" s="21">
        <v>70.5</v>
      </c>
      <c r="H200" s="21">
        <v>0.03</v>
      </c>
      <c r="I200" s="24">
        <v>0</v>
      </c>
      <c r="J200" s="24">
        <v>0</v>
      </c>
      <c r="K200" s="25">
        <v>0</v>
      </c>
      <c r="L200" s="24">
        <v>0.33</v>
      </c>
      <c r="M200" s="24">
        <v>19.5</v>
      </c>
      <c r="N200" s="24">
        <v>6</v>
      </c>
      <c r="O200" s="24">
        <v>4.2</v>
      </c>
      <c r="P200" s="24">
        <v>0.33</v>
      </c>
      <c r="Q200" s="25">
        <v>23.07</v>
      </c>
      <c r="R200" s="25">
        <v>1.05</v>
      </c>
      <c r="S200" s="25">
        <v>1.6800000000000002</v>
      </c>
      <c r="T200" s="25">
        <v>0.53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pans="1:20" s="5" customFormat="1" ht="18.75">
      <c r="A201" s="22" t="s">
        <v>47</v>
      </c>
      <c r="B201" s="21" t="s">
        <v>48</v>
      </c>
      <c r="C201" s="18">
        <v>20</v>
      </c>
      <c r="D201" s="18">
        <v>1.32</v>
      </c>
      <c r="E201" s="18">
        <v>0.24</v>
      </c>
      <c r="F201" s="18">
        <v>6.8</v>
      </c>
      <c r="G201" s="18">
        <v>36.2</v>
      </c>
      <c r="H201" s="18">
        <v>0.036</v>
      </c>
      <c r="I201" s="19">
        <v>0.018</v>
      </c>
      <c r="J201" s="19">
        <v>0</v>
      </c>
      <c r="K201" s="20">
        <v>0</v>
      </c>
      <c r="L201" s="19">
        <v>0</v>
      </c>
      <c r="M201" s="19">
        <v>31.6</v>
      </c>
      <c r="N201" s="19">
        <v>7</v>
      </c>
      <c r="O201" s="19">
        <v>9.4</v>
      </c>
      <c r="P201" s="19">
        <v>0.78</v>
      </c>
      <c r="Q201" s="20">
        <v>48.8</v>
      </c>
      <c r="R201" s="20">
        <v>0.64</v>
      </c>
      <c r="S201" s="20">
        <v>1.1</v>
      </c>
      <c r="T201" s="20">
        <v>4.8</v>
      </c>
    </row>
    <row r="202" spans="1:71" s="5" customFormat="1" ht="21" customHeight="1">
      <c r="A202" s="21"/>
      <c r="B202" s="40" t="s">
        <v>40</v>
      </c>
      <c r="C202" s="30">
        <f aca="true" t="shared" si="16" ref="C202:T202">SUM(C196:C201)</f>
        <v>740</v>
      </c>
      <c r="D202" s="30">
        <f t="shared" si="16"/>
        <v>26.520000000000003</v>
      </c>
      <c r="E202" s="30">
        <f t="shared" si="16"/>
        <v>26.469999999999995</v>
      </c>
      <c r="F202" s="30">
        <f t="shared" si="16"/>
        <v>102.57000000000001</v>
      </c>
      <c r="G202" s="30">
        <f t="shared" si="16"/>
        <v>756.4100000000001</v>
      </c>
      <c r="H202" s="30">
        <f t="shared" si="16"/>
        <v>0.17700000000000002</v>
      </c>
      <c r="I202" s="31">
        <f t="shared" si="16"/>
        <v>0.18000000000000002</v>
      </c>
      <c r="J202" s="31">
        <f t="shared" si="16"/>
        <v>24.11</v>
      </c>
      <c r="K202" s="32">
        <f t="shared" si="16"/>
        <v>418.08000000000004</v>
      </c>
      <c r="L202" s="31">
        <f t="shared" si="16"/>
        <v>9.33</v>
      </c>
      <c r="M202" s="31">
        <f t="shared" si="16"/>
        <v>233.43</v>
      </c>
      <c r="N202" s="31">
        <f t="shared" si="16"/>
        <v>96.09</v>
      </c>
      <c r="O202" s="31">
        <f t="shared" si="16"/>
        <v>88.91000000000001</v>
      </c>
      <c r="P202" s="31">
        <f t="shared" si="16"/>
        <v>3.84</v>
      </c>
      <c r="Q202" s="32">
        <f t="shared" si="16"/>
        <v>955.0300000000001</v>
      </c>
      <c r="R202" s="32">
        <f t="shared" si="16"/>
        <v>65.25</v>
      </c>
      <c r="S202" s="32">
        <f t="shared" si="16"/>
        <v>31.63</v>
      </c>
      <c r="T202" s="32">
        <f t="shared" si="16"/>
        <v>212.91000000000003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pans="1:71" s="5" customFormat="1" ht="21" customHeight="1">
      <c r="A203" s="93" t="s">
        <v>0</v>
      </c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4"/>
      <c r="R203" s="4"/>
      <c r="S203" s="4"/>
      <c r="T203" s="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pans="1:71" s="5" customFormat="1" ht="21" customHeight="1">
      <c r="A204" s="93" t="s">
        <v>1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4"/>
      <c r="R204" s="4"/>
      <c r="S204" s="4"/>
      <c r="T204" s="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pans="1:71" s="5" customFormat="1" ht="21" customHeight="1">
      <c r="A205" s="93" t="s">
        <v>2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4"/>
      <c r="R205" s="4"/>
      <c r="S205" s="4"/>
      <c r="T205" s="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pans="1:71" s="5" customFormat="1" ht="21" customHeight="1">
      <c r="A206" s="94"/>
      <c r="B206" s="94"/>
      <c r="C206" s="95" t="s">
        <v>143</v>
      </c>
      <c r="D206" s="95"/>
      <c r="E206" s="95"/>
      <c r="F206" s="95"/>
      <c r="G206" s="4"/>
      <c r="H206" s="95" t="s">
        <v>354</v>
      </c>
      <c r="I206" s="95"/>
      <c r="J206" s="95"/>
      <c r="K206" s="95"/>
      <c r="L206" s="95"/>
      <c r="M206" s="95"/>
      <c r="N206" s="7"/>
      <c r="O206" s="7"/>
      <c r="P206" s="7"/>
      <c r="Q206" s="4"/>
      <c r="R206" s="4"/>
      <c r="S206" s="4"/>
      <c r="T206" s="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pans="1:71" s="5" customFormat="1" ht="21" customHeight="1">
      <c r="A207" s="8"/>
      <c r="B207" s="8"/>
      <c r="C207" s="96" t="s">
        <v>124</v>
      </c>
      <c r="D207" s="96"/>
      <c r="E207" s="96"/>
      <c r="F207" s="96"/>
      <c r="G207" s="4"/>
      <c r="H207" s="96" t="s">
        <v>5</v>
      </c>
      <c r="I207" s="96"/>
      <c r="J207" s="96"/>
      <c r="K207" s="96"/>
      <c r="L207" s="96"/>
      <c r="M207" s="96"/>
      <c r="N207" s="9"/>
      <c r="O207" s="9"/>
      <c r="P207" s="9"/>
      <c r="Q207" s="4"/>
      <c r="R207" s="4"/>
      <c r="S207" s="4"/>
      <c r="T207" s="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pans="1:20" s="5" customFormat="1" ht="21" customHeight="1">
      <c r="A208" s="90" t="s">
        <v>6</v>
      </c>
      <c r="B208" s="90" t="s">
        <v>7</v>
      </c>
      <c r="C208" s="91" t="s">
        <v>8</v>
      </c>
      <c r="D208" s="90" t="s">
        <v>9</v>
      </c>
      <c r="E208" s="90"/>
      <c r="F208" s="90"/>
      <c r="G208" s="92" t="s">
        <v>10</v>
      </c>
      <c r="H208" s="90" t="s">
        <v>11</v>
      </c>
      <c r="I208" s="90"/>
      <c r="J208" s="90"/>
      <c r="K208" s="90"/>
      <c r="L208" s="90"/>
      <c r="M208" s="87" t="s">
        <v>12</v>
      </c>
      <c r="N208" s="87"/>
      <c r="O208" s="87"/>
      <c r="P208" s="87"/>
      <c r="Q208" s="12"/>
      <c r="R208" s="12"/>
      <c r="S208" s="12"/>
      <c r="T208" s="12"/>
    </row>
    <row r="209" spans="1:20" s="5" customFormat="1" ht="21" customHeight="1">
      <c r="A209" s="90"/>
      <c r="B209" s="90"/>
      <c r="C209" s="90"/>
      <c r="D209" s="13" t="s">
        <v>13</v>
      </c>
      <c r="E209" s="13" t="s">
        <v>14</v>
      </c>
      <c r="F209" s="13" t="s">
        <v>15</v>
      </c>
      <c r="G209" s="92"/>
      <c r="H209" s="13" t="s">
        <v>16</v>
      </c>
      <c r="I209" s="11" t="s">
        <v>17</v>
      </c>
      <c r="J209" s="11" t="s">
        <v>18</v>
      </c>
      <c r="K209" s="10" t="s">
        <v>19</v>
      </c>
      <c r="L209" s="11" t="s">
        <v>20</v>
      </c>
      <c r="M209" s="11" t="s">
        <v>21</v>
      </c>
      <c r="N209" s="14" t="s">
        <v>22</v>
      </c>
      <c r="O209" s="14" t="s">
        <v>23</v>
      </c>
      <c r="P209" s="14" t="s">
        <v>24</v>
      </c>
      <c r="Q209" s="10" t="s">
        <v>25</v>
      </c>
      <c r="R209" s="10" t="s">
        <v>26</v>
      </c>
      <c r="S209" s="10" t="s">
        <v>27</v>
      </c>
      <c r="T209" s="10" t="s">
        <v>28</v>
      </c>
    </row>
    <row r="210" spans="1:20" s="5" customFormat="1" ht="21" customHeight="1">
      <c r="A210" s="10">
        <v>1</v>
      </c>
      <c r="B210" s="10">
        <v>2</v>
      </c>
      <c r="C210" s="10">
        <v>3</v>
      </c>
      <c r="D210" s="13">
        <v>4</v>
      </c>
      <c r="E210" s="13">
        <v>5</v>
      </c>
      <c r="F210" s="13">
        <v>6</v>
      </c>
      <c r="G210" s="15">
        <v>7</v>
      </c>
      <c r="H210" s="13">
        <v>8</v>
      </c>
      <c r="I210" s="11">
        <v>9</v>
      </c>
      <c r="J210" s="11">
        <v>10</v>
      </c>
      <c r="K210" s="10">
        <v>11</v>
      </c>
      <c r="L210" s="11">
        <v>13</v>
      </c>
      <c r="M210" s="11">
        <v>14</v>
      </c>
      <c r="N210" s="11">
        <v>15</v>
      </c>
      <c r="O210" s="11">
        <v>16</v>
      </c>
      <c r="P210" s="11">
        <v>17</v>
      </c>
      <c r="Q210" s="10">
        <v>18</v>
      </c>
      <c r="R210" s="10">
        <v>19</v>
      </c>
      <c r="S210" s="10">
        <v>20</v>
      </c>
      <c r="T210" s="10">
        <v>21</v>
      </c>
    </row>
    <row r="211" spans="1:71" s="5" customFormat="1" ht="21" customHeight="1">
      <c r="A211" s="88" t="s">
        <v>29</v>
      </c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4"/>
      <c r="R211" s="4"/>
      <c r="S211" s="4"/>
      <c r="T211" s="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pans="1:71" s="5" customFormat="1" ht="21" customHeight="1">
      <c r="A212" s="17" t="s">
        <v>144</v>
      </c>
      <c r="B212" s="17" t="s">
        <v>145</v>
      </c>
      <c r="C212" s="18">
        <v>145</v>
      </c>
      <c r="D212" s="18">
        <v>0.5800000000000001</v>
      </c>
      <c r="E212" s="18">
        <v>0.5800000000000001</v>
      </c>
      <c r="F212" s="18">
        <v>14.21</v>
      </c>
      <c r="G212" s="18">
        <v>68.15</v>
      </c>
      <c r="H212" s="18">
        <v>0.044</v>
      </c>
      <c r="I212" s="19">
        <v>0</v>
      </c>
      <c r="J212" s="19">
        <v>14.5</v>
      </c>
      <c r="K212" s="20">
        <v>65.25</v>
      </c>
      <c r="L212" s="19">
        <v>0.29000000000000004</v>
      </c>
      <c r="M212" s="19">
        <v>15.95</v>
      </c>
      <c r="N212" s="19">
        <v>23.2</v>
      </c>
      <c r="O212" s="19">
        <v>13.05</v>
      </c>
      <c r="P212" s="19">
        <v>3.19</v>
      </c>
      <c r="Q212" s="20">
        <v>362.5</v>
      </c>
      <c r="R212" s="20">
        <v>2.9</v>
      </c>
      <c r="S212" s="20">
        <v>0.44</v>
      </c>
      <c r="T212" s="20">
        <v>10.15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pans="1:71" s="5" customFormat="1" ht="19.5" customHeight="1">
      <c r="A213" s="21" t="s">
        <v>146</v>
      </c>
      <c r="B213" s="21" t="s">
        <v>147</v>
      </c>
      <c r="C213" s="18">
        <v>105</v>
      </c>
      <c r="D213" s="21">
        <v>14.01</v>
      </c>
      <c r="E213" s="21">
        <v>8.13</v>
      </c>
      <c r="F213" s="21">
        <v>18.94</v>
      </c>
      <c r="G213" s="21">
        <v>188.19</v>
      </c>
      <c r="H213" s="21">
        <v>0.05</v>
      </c>
      <c r="I213" s="24">
        <v>0.21</v>
      </c>
      <c r="J213" s="24">
        <v>0.42</v>
      </c>
      <c r="K213" s="25">
        <v>35.84</v>
      </c>
      <c r="L213" s="24">
        <v>0.49</v>
      </c>
      <c r="M213" s="24">
        <v>242.9</v>
      </c>
      <c r="N213" s="24">
        <v>207.9</v>
      </c>
      <c r="O213" s="24">
        <v>26.6</v>
      </c>
      <c r="P213" s="24">
        <v>0.7</v>
      </c>
      <c r="Q213" s="25">
        <v>112</v>
      </c>
      <c r="R213" s="25">
        <v>21</v>
      </c>
      <c r="S213" s="25">
        <v>3.91</v>
      </c>
      <c r="T213" s="25">
        <v>36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pans="1:71" s="5" customFormat="1" ht="21" customHeight="1">
      <c r="A214" s="21" t="s">
        <v>148</v>
      </c>
      <c r="B214" s="21" t="s">
        <v>149</v>
      </c>
      <c r="C214" s="18">
        <v>50</v>
      </c>
      <c r="D214" s="21">
        <v>1.3</v>
      </c>
      <c r="E214" s="21">
        <v>3.18</v>
      </c>
      <c r="F214" s="21">
        <v>7.86</v>
      </c>
      <c r="G214" s="21">
        <v>65.25</v>
      </c>
      <c r="H214" s="21">
        <v>0.017</v>
      </c>
      <c r="I214" s="24">
        <v>0.65</v>
      </c>
      <c r="J214" s="24">
        <v>0.37</v>
      </c>
      <c r="K214" s="25">
        <v>17.4</v>
      </c>
      <c r="L214" s="24">
        <v>0.05</v>
      </c>
      <c r="M214" s="24">
        <v>34.95</v>
      </c>
      <c r="N214" s="24">
        <v>45.05</v>
      </c>
      <c r="O214" s="24">
        <v>5.5</v>
      </c>
      <c r="P214" s="24">
        <v>0.75</v>
      </c>
      <c r="Q214" s="25">
        <v>65.5</v>
      </c>
      <c r="R214" s="25">
        <v>10.5</v>
      </c>
      <c r="S214" s="25">
        <v>1.13</v>
      </c>
      <c r="T214" s="25">
        <v>11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pans="1:71" s="5" customFormat="1" ht="21" customHeight="1">
      <c r="A215" s="21" t="s">
        <v>36</v>
      </c>
      <c r="B215" s="22" t="s">
        <v>37</v>
      </c>
      <c r="C215" s="18">
        <v>200</v>
      </c>
      <c r="D215" s="18">
        <v>0.1</v>
      </c>
      <c r="E215" s="18">
        <v>0</v>
      </c>
      <c r="F215" s="18">
        <v>15</v>
      </c>
      <c r="G215" s="18">
        <v>60</v>
      </c>
      <c r="H215" s="18">
        <v>0</v>
      </c>
      <c r="I215" s="19">
        <v>0.01</v>
      </c>
      <c r="J215" s="19">
        <v>0</v>
      </c>
      <c r="K215" s="20">
        <v>0.11</v>
      </c>
      <c r="L215" s="19">
        <v>0</v>
      </c>
      <c r="M215" s="19">
        <v>0</v>
      </c>
      <c r="N215" s="19">
        <v>5</v>
      </c>
      <c r="O215" s="23">
        <v>0</v>
      </c>
      <c r="P215" s="19">
        <v>0.4</v>
      </c>
      <c r="Q215" s="20">
        <v>21</v>
      </c>
      <c r="R215" s="20">
        <v>0</v>
      </c>
      <c r="S215" s="20">
        <v>0</v>
      </c>
      <c r="T215" s="20">
        <v>0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pans="1:71" s="5" customFormat="1" ht="27" customHeight="1">
      <c r="A216" s="22" t="s">
        <v>38</v>
      </c>
      <c r="B216" s="21" t="s">
        <v>39</v>
      </c>
      <c r="C216" s="21">
        <v>20</v>
      </c>
      <c r="D216" s="21">
        <v>1.52</v>
      </c>
      <c r="E216" s="21">
        <v>0.16</v>
      </c>
      <c r="F216" s="21">
        <v>9.84</v>
      </c>
      <c r="G216" s="21">
        <v>47</v>
      </c>
      <c r="H216" s="21">
        <v>0.02</v>
      </c>
      <c r="I216" s="24">
        <v>0</v>
      </c>
      <c r="J216" s="24">
        <v>0</v>
      </c>
      <c r="K216" s="25">
        <v>0</v>
      </c>
      <c r="L216" s="24">
        <v>0.22</v>
      </c>
      <c r="M216" s="24">
        <v>4</v>
      </c>
      <c r="N216" s="24">
        <v>13</v>
      </c>
      <c r="O216" s="24">
        <v>2.8</v>
      </c>
      <c r="P216" s="24">
        <v>0.22</v>
      </c>
      <c r="Q216" s="25">
        <v>15.38</v>
      </c>
      <c r="R216" s="25">
        <v>0.7</v>
      </c>
      <c r="S216" s="25">
        <v>1.12</v>
      </c>
      <c r="T216" s="25">
        <v>0.35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pans="1:71" s="5" customFormat="1" ht="28.5" customHeight="1">
      <c r="A217" s="21"/>
      <c r="B217" s="26" t="s">
        <v>40</v>
      </c>
      <c r="C217" s="30">
        <f aca="true" t="shared" si="17" ref="C217:T217">SUM(C212:C216)</f>
        <v>520</v>
      </c>
      <c r="D217" s="30">
        <f t="shared" si="17"/>
        <v>17.51</v>
      </c>
      <c r="E217" s="30">
        <f t="shared" si="17"/>
        <v>12.05</v>
      </c>
      <c r="F217" s="30">
        <f t="shared" si="17"/>
        <v>65.85000000000001</v>
      </c>
      <c r="G217" s="30">
        <f t="shared" si="17"/>
        <v>428.59000000000003</v>
      </c>
      <c r="H217" s="30">
        <f t="shared" si="17"/>
        <v>0.131</v>
      </c>
      <c r="I217" s="31">
        <f t="shared" si="17"/>
        <v>0.87</v>
      </c>
      <c r="J217" s="31">
        <f t="shared" si="17"/>
        <v>15.29</v>
      </c>
      <c r="K217" s="32">
        <f t="shared" si="17"/>
        <v>118.60000000000001</v>
      </c>
      <c r="L217" s="31">
        <f t="shared" si="17"/>
        <v>1.05</v>
      </c>
      <c r="M217" s="31">
        <f t="shared" si="17"/>
        <v>297.8</v>
      </c>
      <c r="N217" s="31">
        <f t="shared" si="17"/>
        <v>294.15</v>
      </c>
      <c r="O217" s="31">
        <f t="shared" si="17"/>
        <v>47.95</v>
      </c>
      <c r="P217" s="31">
        <f t="shared" si="17"/>
        <v>5.26</v>
      </c>
      <c r="Q217" s="32">
        <f t="shared" si="17"/>
        <v>576.38</v>
      </c>
      <c r="R217" s="32">
        <f t="shared" si="17"/>
        <v>35.1</v>
      </c>
      <c r="S217" s="32">
        <f t="shared" si="17"/>
        <v>6.6000000000000005</v>
      </c>
      <c r="T217" s="32">
        <f t="shared" si="17"/>
        <v>57.5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pans="1:71" s="5" customFormat="1" ht="21" customHeight="1">
      <c r="A218" s="89" t="s">
        <v>49</v>
      </c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16"/>
      <c r="R218" s="16"/>
      <c r="S218" s="16"/>
      <c r="T218" s="16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pans="1:71" s="5" customFormat="1" ht="21" customHeight="1">
      <c r="A219" s="21" t="s">
        <v>150</v>
      </c>
      <c r="B219" s="22" t="s">
        <v>151</v>
      </c>
      <c r="C219" s="18">
        <v>60</v>
      </c>
      <c r="D219" s="21">
        <v>1.15</v>
      </c>
      <c r="E219" s="21">
        <v>3.17</v>
      </c>
      <c r="F219" s="21">
        <v>5.04</v>
      </c>
      <c r="G219" s="21">
        <v>72.18</v>
      </c>
      <c r="H219" s="21">
        <v>0.024</v>
      </c>
      <c r="I219" s="24">
        <v>0.06</v>
      </c>
      <c r="J219" s="24">
        <v>5.04</v>
      </c>
      <c r="K219" s="25">
        <v>72.9</v>
      </c>
      <c r="L219" s="24">
        <v>2.76</v>
      </c>
      <c r="M219" s="24">
        <v>24</v>
      </c>
      <c r="N219" s="24">
        <v>13.8</v>
      </c>
      <c r="O219" s="24">
        <v>10.8</v>
      </c>
      <c r="P219" s="24">
        <v>0.48</v>
      </c>
      <c r="Q219" s="25">
        <v>128</v>
      </c>
      <c r="R219" s="25">
        <v>7.9</v>
      </c>
      <c r="S219" s="25">
        <v>0.14</v>
      </c>
      <c r="T219" s="25">
        <v>12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</row>
    <row r="220" spans="1:71" s="5" customFormat="1" ht="21" customHeight="1">
      <c r="A220" s="21" t="s">
        <v>152</v>
      </c>
      <c r="B220" s="21" t="s">
        <v>153</v>
      </c>
      <c r="C220" s="18">
        <v>250</v>
      </c>
      <c r="D220" s="21">
        <v>6.2</v>
      </c>
      <c r="E220" s="21">
        <v>5.6</v>
      </c>
      <c r="F220" s="21">
        <v>22.3</v>
      </c>
      <c r="G220" s="21">
        <v>167</v>
      </c>
      <c r="H220" s="21">
        <v>0.1</v>
      </c>
      <c r="I220" s="24">
        <v>0.07</v>
      </c>
      <c r="J220" s="24">
        <v>8.41</v>
      </c>
      <c r="K220" s="25">
        <v>0.24</v>
      </c>
      <c r="L220" s="24">
        <v>0.21</v>
      </c>
      <c r="M220" s="24">
        <v>59.12</v>
      </c>
      <c r="N220" s="24">
        <v>18.43</v>
      </c>
      <c r="O220" s="24">
        <v>22.52</v>
      </c>
      <c r="P220" s="19">
        <v>0.8</v>
      </c>
      <c r="Q220" s="25">
        <v>478</v>
      </c>
      <c r="R220" s="25">
        <v>20</v>
      </c>
      <c r="S220" s="25">
        <v>2.5</v>
      </c>
      <c r="T220" s="25">
        <v>36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</row>
    <row r="221" spans="1:71" s="5" customFormat="1" ht="21" customHeight="1">
      <c r="A221" s="21" t="s">
        <v>154</v>
      </c>
      <c r="B221" s="21" t="s">
        <v>155</v>
      </c>
      <c r="C221" s="18">
        <v>90</v>
      </c>
      <c r="D221" s="21">
        <v>14.28</v>
      </c>
      <c r="E221" s="21">
        <v>8.47</v>
      </c>
      <c r="F221" s="21">
        <v>11.79</v>
      </c>
      <c r="G221" s="21">
        <v>180.51</v>
      </c>
      <c r="H221" s="21">
        <v>0.09</v>
      </c>
      <c r="I221" s="24">
        <v>0.08</v>
      </c>
      <c r="J221" s="24">
        <v>0.081</v>
      </c>
      <c r="K221" s="25">
        <v>20</v>
      </c>
      <c r="L221" s="24">
        <v>0.30000000000000004</v>
      </c>
      <c r="M221" s="24">
        <v>84.87</v>
      </c>
      <c r="N221" s="24">
        <v>33.39</v>
      </c>
      <c r="O221" s="24">
        <v>16.71</v>
      </c>
      <c r="P221" s="24">
        <v>1.03</v>
      </c>
      <c r="Q221" s="25">
        <v>201</v>
      </c>
      <c r="R221" s="25">
        <v>18</v>
      </c>
      <c r="S221" s="25">
        <v>3.54</v>
      </c>
      <c r="T221" s="25">
        <v>55.5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</row>
    <row r="222" spans="1:71" s="5" customFormat="1" ht="21" customHeight="1">
      <c r="A222" s="21" t="s">
        <v>156</v>
      </c>
      <c r="B222" s="21" t="s">
        <v>157</v>
      </c>
      <c r="C222" s="21">
        <v>150</v>
      </c>
      <c r="D222" s="21">
        <v>3.68</v>
      </c>
      <c r="E222" s="21">
        <v>13.72</v>
      </c>
      <c r="F222" s="21">
        <v>19.96</v>
      </c>
      <c r="G222" s="21">
        <v>215.4</v>
      </c>
      <c r="H222" s="21">
        <v>0.09</v>
      </c>
      <c r="I222" s="24">
        <v>0.08</v>
      </c>
      <c r="J222" s="24">
        <v>11.48</v>
      </c>
      <c r="K222" s="25">
        <v>309</v>
      </c>
      <c r="L222" s="24">
        <v>2.93</v>
      </c>
      <c r="M222" s="24">
        <v>78.75</v>
      </c>
      <c r="N222" s="24">
        <v>51</v>
      </c>
      <c r="O222" s="24">
        <v>29.25</v>
      </c>
      <c r="P222" s="24">
        <v>1.05</v>
      </c>
      <c r="Q222" s="25">
        <v>429</v>
      </c>
      <c r="R222" s="25">
        <v>27</v>
      </c>
      <c r="S222" s="25">
        <v>0.5600000000000002</v>
      </c>
      <c r="T222" s="25">
        <v>41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pans="1:71" s="5" customFormat="1" ht="21" customHeight="1">
      <c r="A223" s="21" t="s">
        <v>36</v>
      </c>
      <c r="B223" s="22" t="s">
        <v>37</v>
      </c>
      <c r="C223" s="18">
        <v>200</v>
      </c>
      <c r="D223" s="18">
        <v>0.1</v>
      </c>
      <c r="E223" s="18">
        <v>0</v>
      </c>
      <c r="F223" s="18">
        <v>15</v>
      </c>
      <c r="G223" s="18">
        <v>60</v>
      </c>
      <c r="H223" s="18">
        <v>0</v>
      </c>
      <c r="I223" s="19">
        <v>0.01</v>
      </c>
      <c r="J223" s="19">
        <v>0</v>
      </c>
      <c r="K223" s="20">
        <v>0.11</v>
      </c>
      <c r="L223" s="19">
        <v>0</v>
      </c>
      <c r="M223" s="19">
        <v>0</v>
      </c>
      <c r="N223" s="19">
        <v>5</v>
      </c>
      <c r="O223" s="23">
        <v>0</v>
      </c>
      <c r="P223" s="19">
        <v>0.4</v>
      </c>
      <c r="Q223" s="20">
        <v>21</v>
      </c>
      <c r="R223" s="20">
        <v>0</v>
      </c>
      <c r="S223" s="20">
        <v>0</v>
      </c>
      <c r="T223" s="20">
        <v>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pans="1:71" s="5" customFormat="1" ht="21" customHeight="1">
      <c r="A224" s="22" t="s">
        <v>38</v>
      </c>
      <c r="B224" s="21" t="s">
        <v>39</v>
      </c>
      <c r="C224" s="18">
        <v>35</v>
      </c>
      <c r="D224" s="21">
        <v>2.66</v>
      </c>
      <c r="E224" s="21">
        <v>0.2800000000000001</v>
      </c>
      <c r="F224" s="21">
        <v>17.22</v>
      </c>
      <c r="G224" s="21">
        <v>82.25</v>
      </c>
      <c r="H224" s="21">
        <v>0.04</v>
      </c>
      <c r="I224" s="24">
        <v>0</v>
      </c>
      <c r="J224" s="24">
        <v>0</v>
      </c>
      <c r="K224" s="25">
        <v>0</v>
      </c>
      <c r="L224" s="24">
        <v>0.39</v>
      </c>
      <c r="M224" s="24">
        <v>22.75</v>
      </c>
      <c r="N224" s="24">
        <v>7</v>
      </c>
      <c r="O224" s="24">
        <v>4.9</v>
      </c>
      <c r="P224" s="24">
        <v>0.39</v>
      </c>
      <c r="Q224" s="25">
        <v>26.92</v>
      </c>
      <c r="R224" s="25">
        <v>1.23</v>
      </c>
      <c r="S224" s="25">
        <v>1.96</v>
      </c>
      <c r="T224" s="25">
        <v>0.61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pans="1:71" s="5" customFormat="1" ht="21" customHeight="1">
      <c r="A225" s="22" t="s">
        <v>47</v>
      </c>
      <c r="B225" s="21" t="s">
        <v>48</v>
      </c>
      <c r="C225" s="18">
        <v>30</v>
      </c>
      <c r="D225" s="18">
        <v>1.98</v>
      </c>
      <c r="E225" s="18">
        <v>0.36</v>
      </c>
      <c r="F225" s="18">
        <v>10.2</v>
      </c>
      <c r="G225" s="18">
        <v>54.3</v>
      </c>
      <c r="H225" s="18">
        <v>0.054000000000000006</v>
      </c>
      <c r="I225" s="19">
        <v>0.027000000000000003</v>
      </c>
      <c r="J225" s="19">
        <v>0</v>
      </c>
      <c r="K225" s="20">
        <v>0</v>
      </c>
      <c r="L225" s="19">
        <v>0</v>
      </c>
      <c r="M225" s="19">
        <v>47.4</v>
      </c>
      <c r="N225" s="19">
        <v>10.5</v>
      </c>
      <c r="O225" s="19">
        <v>14.1</v>
      </c>
      <c r="P225" s="19">
        <v>1.17</v>
      </c>
      <c r="Q225" s="20">
        <v>73.2</v>
      </c>
      <c r="R225" s="20">
        <v>0.96</v>
      </c>
      <c r="S225" s="20">
        <v>1.65</v>
      </c>
      <c r="T225" s="20">
        <v>7.2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</row>
    <row r="226" spans="1:71" s="5" customFormat="1" ht="21" customHeight="1">
      <c r="A226" s="21"/>
      <c r="B226" s="26" t="s">
        <v>40</v>
      </c>
      <c r="C226" s="26">
        <f aca="true" t="shared" si="18" ref="C226:T226">SUM(C219:C225)</f>
        <v>815</v>
      </c>
      <c r="D226" s="26">
        <f t="shared" si="18"/>
        <v>30.05</v>
      </c>
      <c r="E226" s="26">
        <f t="shared" si="18"/>
        <v>31.6</v>
      </c>
      <c r="F226" s="26">
        <f t="shared" si="18"/>
        <v>101.51</v>
      </c>
      <c r="G226" s="26">
        <f t="shared" si="18"/>
        <v>831.64</v>
      </c>
      <c r="H226" s="26">
        <f t="shared" si="18"/>
        <v>0.39799999999999996</v>
      </c>
      <c r="I226" s="27">
        <f t="shared" si="18"/>
        <v>0.32700000000000007</v>
      </c>
      <c r="J226" s="27">
        <f t="shared" si="18"/>
        <v>25.011</v>
      </c>
      <c r="K226" s="28">
        <f t="shared" si="18"/>
        <v>402.25</v>
      </c>
      <c r="L226" s="27">
        <f t="shared" si="18"/>
        <v>6.589999999999999</v>
      </c>
      <c r="M226" s="27">
        <f t="shared" si="18"/>
        <v>316.89</v>
      </c>
      <c r="N226" s="27">
        <f t="shared" si="18"/>
        <v>139.12</v>
      </c>
      <c r="O226" s="27">
        <f t="shared" si="18"/>
        <v>98.28</v>
      </c>
      <c r="P226" s="27">
        <f t="shared" si="18"/>
        <v>5.32</v>
      </c>
      <c r="Q226" s="28">
        <f t="shared" si="18"/>
        <v>1357.1200000000001</v>
      </c>
      <c r="R226" s="28">
        <f t="shared" si="18"/>
        <v>75.09</v>
      </c>
      <c r="S226" s="28">
        <f t="shared" si="18"/>
        <v>10.35</v>
      </c>
      <c r="T226" s="28">
        <f t="shared" si="18"/>
        <v>152.31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pans="1:20" s="5" customFormat="1" ht="21" customHeight="1">
      <c r="A227" s="93" t="s">
        <v>0</v>
      </c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4"/>
      <c r="R227" s="4"/>
      <c r="S227" s="4"/>
      <c r="T227" s="4"/>
    </row>
    <row r="228" spans="1:71" s="5" customFormat="1" ht="21" customHeight="1">
      <c r="A228" s="93" t="s">
        <v>1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4"/>
      <c r="R228" s="4"/>
      <c r="S228" s="4"/>
      <c r="T228" s="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pans="1:71" s="5" customFormat="1" ht="21" customHeight="1">
      <c r="A229" s="93" t="s">
        <v>2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4"/>
      <c r="R229" s="4"/>
      <c r="S229" s="4"/>
      <c r="T229" s="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pans="1:71" s="5" customFormat="1" ht="21" customHeight="1">
      <c r="A230" s="94"/>
      <c r="B230" s="94"/>
      <c r="C230" s="95" t="s">
        <v>158</v>
      </c>
      <c r="D230" s="95"/>
      <c r="E230" s="95"/>
      <c r="F230" s="95"/>
      <c r="G230" s="4"/>
      <c r="H230" s="95" t="s">
        <v>354</v>
      </c>
      <c r="I230" s="95"/>
      <c r="J230" s="95"/>
      <c r="K230" s="95"/>
      <c r="L230" s="95"/>
      <c r="M230" s="95"/>
      <c r="N230" s="7"/>
      <c r="O230" s="7"/>
      <c r="P230" s="7"/>
      <c r="Q230" s="4"/>
      <c r="R230" s="4"/>
      <c r="S230" s="4"/>
      <c r="T230" s="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pans="1:71" s="5" customFormat="1" ht="21" customHeight="1">
      <c r="A231" s="8"/>
      <c r="B231" s="8"/>
      <c r="C231" s="96" t="s">
        <v>124</v>
      </c>
      <c r="D231" s="96"/>
      <c r="E231" s="96"/>
      <c r="F231" s="96"/>
      <c r="G231" s="4"/>
      <c r="H231" s="96" t="s">
        <v>5</v>
      </c>
      <c r="I231" s="96"/>
      <c r="J231" s="96"/>
      <c r="K231" s="96"/>
      <c r="L231" s="96"/>
      <c r="M231" s="96"/>
      <c r="N231" s="9"/>
      <c r="O231" s="9"/>
      <c r="P231" s="9"/>
      <c r="Q231" s="4"/>
      <c r="R231" s="4"/>
      <c r="S231" s="4"/>
      <c r="T231" s="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pans="1:20" s="5" customFormat="1" ht="21" customHeight="1">
      <c r="A232" s="90" t="s">
        <v>6</v>
      </c>
      <c r="B232" s="90" t="s">
        <v>7</v>
      </c>
      <c r="C232" s="91" t="s">
        <v>8</v>
      </c>
      <c r="D232" s="90" t="s">
        <v>9</v>
      </c>
      <c r="E232" s="90"/>
      <c r="F232" s="90"/>
      <c r="G232" s="92" t="s">
        <v>10</v>
      </c>
      <c r="H232" s="90" t="s">
        <v>11</v>
      </c>
      <c r="I232" s="90"/>
      <c r="J232" s="90"/>
      <c r="K232" s="90"/>
      <c r="L232" s="90"/>
      <c r="M232" s="87" t="s">
        <v>12</v>
      </c>
      <c r="N232" s="87"/>
      <c r="O232" s="87"/>
      <c r="P232" s="87"/>
      <c r="Q232" s="12"/>
      <c r="R232" s="12"/>
      <c r="S232" s="12"/>
      <c r="T232" s="12"/>
    </row>
    <row r="233" spans="1:20" s="5" customFormat="1" ht="21" customHeight="1">
      <c r="A233" s="90"/>
      <c r="B233" s="90"/>
      <c r="C233" s="90"/>
      <c r="D233" s="13" t="s">
        <v>13</v>
      </c>
      <c r="E233" s="13" t="s">
        <v>14</v>
      </c>
      <c r="F233" s="13" t="s">
        <v>15</v>
      </c>
      <c r="G233" s="92"/>
      <c r="H233" s="13" t="s">
        <v>16</v>
      </c>
      <c r="I233" s="11" t="s">
        <v>17</v>
      </c>
      <c r="J233" s="11" t="s">
        <v>18</v>
      </c>
      <c r="K233" s="10" t="s">
        <v>19</v>
      </c>
      <c r="L233" s="11" t="s">
        <v>20</v>
      </c>
      <c r="M233" s="11" t="s">
        <v>21</v>
      </c>
      <c r="N233" s="14" t="s">
        <v>22</v>
      </c>
      <c r="O233" s="14" t="s">
        <v>23</v>
      </c>
      <c r="P233" s="14" t="s">
        <v>24</v>
      </c>
      <c r="Q233" s="10" t="s">
        <v>25</v>
      </c>
      <c r="R233" s="10" t="s">
        <v>26</v>
      </c>
      <c r="S233" s="10" t="s">
        <v>27</v>
      </c>
      <c r="T233" s="10" t="s">
        <v>28</v>
      </c>
    </row>
    <row r="234" spans="1:20" s="5" customFormat="1" ht="21" customHeight="1">
      <c r="A234" s="10">
        <v>1</v>
      </c>
      <c r="B234" s="10">
        <v>2</v>
      </c>
      <c r="C234" s="10">
        <v>3</v>
      </c>
      <c r="D234" s="13">
        <v>4</v>
      </c>
      <c r="E234" s="13">
        <v>5</v>
      </c>
      <c r="F234" s="13">
        <v>6</v>
      </c>
      <c r="G234" s="15">
        <v>7</v>
      </c>
      <c r="H234" s="13">
        <v>8</v>
      </c>
      <c r="I234" s="11">
        <v>9</v>
      </c>
      <c r="J234" s="11">
        <v>10</v>
      </c>
      <c r="K234" s="10">
        <v>11</v>
      </c>
      <c r="L234" s="11">
        <v>13</v>
      </c>
      <c r="M234" s="11">
        <v>14</v>
      </c>
      <c r="N234" s="11">
        <v>15</v>
      </c>
      <c r="O234" s="11">
        <v>16</v>
      </c>
      <c r="P234" s="11">
        <v>17</v>
      </c>
      <c r="Q234" s="10">
        <v>18</v>
      </c>
      <c r="R234" s="10">
        <v>19</v>
      </c>
      <c r="S234" s="10">
        <v>20</v>
      </c>
      <c r="T234" s="10">
        <v>21</v>
      </c>
    </row>
    <row r="235" spans="1:71" s="5" customFormat="1" ht="21" customHeight="1">
      <c r="A235" s="88" t="s">
        <v>29</v>
      </c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4"/>
      <c r="R235" s="4"/>
      <c r="S235" s="4"/>
      <c r="T235" s="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pans="1:71" s="5" customFormat="1" ht="21" customHeight="1">
      <c r="A236" s="21" t="s">
        <v>52</v>
      </c>
      <c r="B236" s="22" t="s">
        <v>77</v>
      </c>
      <c r="C236" s="18">
        <v>40</v>
      </c>
      <c r="D236" s="21">
        <v>0.44</v>
      </c>
      <c r="E236" s="21">
        <v>0.08</v>
      </c>
      <c r="F236" s="21">
        <v>1.52</v>
      </c>
      <c r="G236" s="21">
        <v>9.6</v>
      </c>
      <c r="H236" s="21">
        <v>0.024</v>
      </c>
      <c r="I236" s="24">
        <v>0.015</v>
      </c>
      <c r="J236" s="24">
        <v>10</v>
      </c>
      <c r="K236" s="25">
        <v>53.2</v>
      </c>
      <c r="L236" s="24">
        <v>0.2800000000000001</v>
      </c>
      <c r="M236" s="24">
        <v>10.4</v>
      </c>
      <c r="N236" s="24">
        <v>5.6</v>
      </c>
      <c r="O236" s="24">
        <v>8</v>
      </c>
      <c r="P236" s="24">
        <v>0.36</v>
      </c>
      <c r="Q236" s="25">
        <v>116</v>
      </c>
      <c r="R236" s="25">
        <v>0.8</v>
      </c>
      <c r="S236" s="25">
        <v>0.15</v>
      </c>
      <c r="T236" s="25">
        <v>0.8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pans="1:71" s="5" customFormat="1" ht="21" customHeight="1">
      <c r="A237" s="21" t="s">
        <v>159</v>
      </c>
      <c r="B237" s="21" t="s">
        <v>160</v>
      </c>
      <c r="C237" s="18">
        <v>80</v>
      </c>
      <c r="D237" s="21">
        <v>12.62</v>
      </c>
      <c r="E237" s="21">
        <v>7.46</v>
      </c>
      <c r="F237" s="21">
        <v>10.05</v>
      </c>
      <c r="G237" s="21">
        <v>157.79</v>
      </c>
      <c r="H237" s="21">
        <v>0.08</v>
      </c>
      <c r="I237" s="24">
        <v>0.13</v>
      </c>
      <c r="J237" s="24">
        <v>0.072</v>
      </c>
      <c r="K237" s="25">
        <v>17.74</v>
      </c>
      <c r="L237" s="24">
        <v>0.32</v>
      </c>
      <c r="M237" s="24">
        <v>75.44</v>
      </c>
      <c r="N237" s="24">
        <v>29.68</v>
      </c>
      <c r="O237" s="24">
        <v>14.86</v>
      </c>
      <c r="P237" s="24">
        <v>0.91</v>
      </c>
      <c r="Q237" s="25">
        <v>236</v>
      </c>
      <c r="R237" s="25">
        <v>16</v>
      </c>
      <c r="S237" s="25">
        <v>3.14</v>
      </c>
      <c r="T237" s="25">
        <v>49.28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pans="1:31" s="39" customFormat="1" ht="24" customHeight="1">
      <c r="A238" s="21" t="s">
        <v>101</v>
      </c>
      <c r="B238" s="21" t="s">
        <v>102</v>
      </c>
      <c r="C238" s="18">
        <v>150</v>
      </c>
      <c r="D238" s="21">
        <v>3.19</v>
      </c>
      <c r="E238" s="21">
        <v>6.06</v>
      </c>
      <c r="F238" s="21">
        <v>23.29</v>
      </c>
      <c r="G238" s="21">
        <v>160.4</v>
      </c>
      <c r="H238" s="21">
        <v>0.13</v>
      </c>
      <c r="I238" s="24">
        <v>0.11</v>
      </c>
      <c r="J238" s="24">
        <v>5.38</v>
      </c>
      <c r="K238" s="25">
        <v>23.8</v>
      </c>
      <c r="L238" s="24">
        <v>0.19</v>
      </c>
      <c r="M238" s="24">
        <v>88.08</v>
      </c>
      <c r="N238" s="24">
        <v>39.9</v>
      </c>
      <c r="O238" s="24">
        <v>27.8</v>
      </c>
      <c r="P238" s="24">
        <v>1</v>
      </c>
      <c r="Q238" s="25">
        <v>624</v>
      </c>
      <c r="R238" s="25">
        <v>28.5</v>
      </c>
      <c r="S238" s="25">
        <v>0.8</v>
      </c>
      <c r="T238" s="25">
        <v>45.87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</row>
    <row r="239" spans="1:71" s="5" customFormat="1" ht="21" customHeight="1">
      <c r="A239" s="21" t="s">
        <v>57</v>
      </c>
      <c r="B239" s="21" t="s">
        <v>58</v>
      </c>
      <c r="C239" s="18">
        <v>200</v>
      </c>
      <c r="D239" s="18">
        <v>0.07</v>
      </c>
      <c r="E239" s="18">
        <v>0.01</v>
      </c>
      <c r="F239" s="18">
        <v>15.31</v>
      </c>
      <c r="G239" s="18">
        <v>61.62</v>
      </c>
      <c r="H239" s="18">
        <v>0.04</v>
      </c>
      <c r="I239" s="19">
        <v>0.01</v>
      </c>
      <c r="J239" s="19">
        <v>2.8</v>
      </c>
      <c r="K239" s="20">
        <v>0.38</v>
      </c>
      <c r="L239" s="19">
        <v>0.01</v>
      </c>
      <c r="M239" s="19">
        <v>3.54</v>
      </c>
      <c r="N239" s="19">
        <v>6.25</v>
      </c>
      <c r="O239" s="19">
        <v>4.6</v>
      </c>
      <c r="P239" s="19">
        <v>0.29000000000000004</v>
      </c>
      <c r="Q239" s="20">
        <v>30.2</v>
      </c>
      <c r="R239" s="20">
        <v>0</v>
      </c>
      <c r="S239" s="20">
        <v>0</v>
      </c>
      <c r="T239" s="20">
        <v>0.7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pans="1:71" s="39" customFormat="1" ht="22.5" customHeight="1">
      <c r="A240" s="22" t="s">
        <v>38</v>
      </c>
      <c r="B240" s="21" t="s">
        <v>39</v>
      </c>
      <c r="C240" s="18">
        <v>30</v>
      </c>
      <c r="D240" s="21">
        <v>2.28</v>
      </c>
      <c r="E240" s="21">
        <v>0.24</v>
      </c>
      <c r="F240" s="21">
        <v>14.76</v>
      </c>
      <c r="G240" s="21">
        <v>70.5</v>
      </c>
      <c r="H240" s="21">
        <v>0.03</v>
      </c>
      <c r="I240" s="24">
        <v>0</v>
      </c>
      <c r="J240" s="24">
        <v>0</v>
      </c>
      <c r="K240" s="25">
        <v>0</v>
      </c>
      <c r="L240" s="24">
        <v>0.33</v>
      </c>
      <c r="M240" s="24">
        <v>19.5</v>
      </c>
      <c r="N240" s="24">
        <v>6</v>
      </c>
      <c r="O240" s="24">
        <v>4.2</v>
      </c>
      <c r="P240" s="24">
        <v>0.33</v>
      </c>
      <c r="Q240" s="25">
        <v>23.07</v>
      </c>
      <c r="R240" s="25">
        <v>1.05</v>
      </c>
      <c r="S240" s="25">
        <v>1.6800000000000002</v>
      </c>
      <c r="T240" s="25">
        <v>0.53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</row>
    <row r="241" spans="1:71" s="5" customFormat="1" ht="21" customHeight="1">
      <c r="A241" s="21"/>
      <c r="B241" s="26" t="s">
        <v>40</v>
      </c>
      <c r="C241" s="26">
        <f aca="true" t="shared" si="19" ref="C241:T241">SUM(C236:C240)</f>
        <v>500</v>
      </c>
      <c r="D241" s="26">
        <f t="shared" si="19"/>
        <v>18.6</v>
      </c>
      <c r="E241" s="26">
        <f t="shared" si="19"/>
        <v>13.85</v>
      </c>
      <c r="F241" s="26">
        <f t="shared" si="19"/>
        <v>64.93</v>
      </c>
      <c r="G241" s="26">
        <f t="shared" si="19"/>
        <v>459.90999999999997</v>
      </c>
      <c r="H241" s="26">
        <f t="shared" si="19"/>
        <v>0.30400000000000005</v>
      </c>
      <c r="I241" s="27">
        <f t="shared" si="19"/>
        <v>0.265</v>
      </c>
      <c r="J241" s="27">
        <f t="shared" si="19"/>
        <v>18.252</v>
      </c>
      <c r="K241" s="28">
        <f t="shared" si="19"/>
        <v>95.11999999999999</v>
      </c>
      <c r="L241" s="27">
        <f t="shared" si="19"/>
        <v>1.1300000000000001</v>
      </c>
      <c r="M241" s="27">
        <f t="shared" si="19"/>
        <v>196.96</v>
      </c>
      <c r="N241" s="27">
        <f t="shared" si="19"/>
        <v>87.43</v>
      </c>
      <c r="O241" s="27">
        <f t="shared" si="19"/>
        <v>59.46</v>
      </c>
      <c r="P241" s="27">
        <f t="shared" si="19"/>
        <v>2.89</v>
      </c>
      <c r="Q241" s="28">
        <f t="shared" si="19"/>
        <v>1029.27</v>
      </c>
      <c r="R241" s="28">
        <f t="shared" si="19"/>
        <v>46.349999999999994</v>
      </c>
      <c r="S241" s="28">
        <f t="shared" si="19"/>
        <v>5.77</v>
      </c>
      <c r="T241" s="28">
        <f t="shared" si="19"/>
        <v>97.17999999999999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pans="1:71" s="5" customFormat="1" ht="21" customHeight="1">
      <c r="A242" s="89" t="s">
        <v>49</v>
      </c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16"/>
      <c r="R242" s="16"/>
      <c r="S242" s="16"/>
      <c r="T242" s="16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pans="1:71" s="5" customFormat="1" ht="21" customHeight="1">
      <c r="A243" s="17" t="s">
        <v>161</v>
      </c>
      <c r="B243" s="22" t="s">
        <v>162</v>
      </c>
      <c r="C243" s="18">
        <v>60</v>
      </c>
      <c r="D243" s="18">
        <v>0.66</v>
      </c>
      <c r="E243" s="18">
        <v>6.06</v>
      </c>
      <c r="F243" s="18">
        <v>6.36</v>
      </c>
      <c r="G243" s="18">
        <v>82.8</v>
      </c>
      <c r="H243" s="18">
        <v>0.024</v>
      </c>
      <c r="I243" s="19">
        <v>0.18</v>
      </c>
      <c r="J243" s="19">
        <v>9.24</v>
      </c>
      <c r="K243" s="20">
        <v>242</v>
      </c>
      <c r="L243" s="19">
        <v>2.76</v>
      </c>
      <c r="M243" s="19">
        <v>17.4</v>
      </c>
      <c r="N243" s="19">
        <v>18</v>
      </c>
      <c r="O243" s="19">
        <v>10.8</v>
      </c>
      <c r="P243" s="19">
        <v>0.54</v>
      </c>
      <c r="Q243" s="20">
        <v>160</v>
      </c>
      <c r="R243" s="20">
        <v>9.9</v>
      </c>
      <c r="S243" s="20">
        <v>0.15</v>
      </c>
      <c r="T243" s="20">
        <v>11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pans="1:71" s="5" customFormat="1" ht="21" customHeight="1">
      <c r="A244" s="42" t="s">
        <v>163</v>
      </c>
      <c r="B244" s="21" t="s">
        <v>164</v>
      </c>
      <c r="C244" s="18">
        <v>200</v>
      </c>
      <c r="D244" s="18">
        <v>2.32</v>
      </c>
      <c r="E244" s="18">
        <v>2</v>
      </c>
      <c r="F244" s="18">
        <v>16.8</v>
      </c>
      <c r="G244" s="18">
        <v>96</v>
      </c>
      <c r="H244" s="18">
        <v>0.066</v>
      </c>
      <c r="I244" s="19">
        <v>0.043</v>
      </c>
      <c r="J244" s="19">
        <v>4.86</v>
      </c>
      <c r="K244" s="20">
        <v>97.6</v>
      </c>
      <c r="L244" s="19">
        <v>1.14</v>
      </c>
      <c r="M244" s="19">
        <v>42.4</v>
      </c>
      <c r="N244" s="19">
        <v>13.8</v>
      </c>
      <c r="O244" s="19">
        <v>20.8</v>
      </c>
      <c r="P244" s="19">
        <v>0.66</v>
      </c>
      <c r="Q244" s="20">
        <v>410</v>
      </c>
      <c r="R244" s="20">
        <v>16.8</v>
      </c>
      <c r="S244" s="20">
        <v>0.19</v>
      </c>
      <c r="T244" s="20">
        <v>32.8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pans="1:71" s="5" customFormat="1" ht="21" customHeight="1">
      <c r="A245" s="21" t="s">
        <v>159</v>
      </c>
      <c r="B245" s="21" t="s">
        <v>160</v>
      </c>
      <c r="C245" s="18">
        <v>90</v>
      </c>
      <c r="D245" s="21">
        <v>14.2</v>
      </c>
      <c r="E245" s="21">
        <v>8.39</v>
      </c>
      <c r="F245" s="21">
        <v>11.3</v>
      </c>
      <c r="G245" s="21">
        <v>177.52</v>
      </c>
      <c r="H245" s="21">
        <v>0.09</v>
      </c>
      <c r="I245" s="24">
        <v>0.09</v>
      </c>
      <c r="J245" s="24">
        <v>0.081</v>
      </c>
      <c r="K245" s="25">
        <v>13.6</v>
      </c>
      <c r="L245" s="24">
        <v>0.36</v>
      </c>
      <c r="M245" s="24">
        <v>84.87</v>
      </c>
      <c r="N245" s="24">
        <v>33.39</v>
      </c>
      <c r="O245" s="24">
        <v>16.71</v>
      </c>
      <c r="P245" s="24">
        <v>1.03</v>
      </c>
      <c r="Q245" s="25">
        <v>180</v>
      </c>
      <c r="R245" s="25">
        <v>13.2</v>
      </c>
      <c r="S245" s="25">
        <v>13.9</v>
      </c>
      <c r="T245" s="25">
        <v>91.49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pans="1:71" s="5" customFormat="1" ht="21" customHeight="1">
      <c r="A246" s="21" t="s">
        <v>101</v>
      </c>
      <c r="B246" s="21" t="s">
        <v>102</v>
      </c>
      <c r="C246" s="18">
        <v>150</v>
      </c>
      <c r="D246" s="21">
        <v>3.19</v>
      </c>
      <c r="E246" s="21">
        <v>6.06</v>
      </c>
      <c r="F246" s="21">
        <v>23.29</v>
      </c>
      <c r="G246" s="21">
        <v>160.4</v>
      </c>
      <c r="H246" s="21">
        <v>0.13</v>
      </c>
      <c r="I246" s="24">
        <v>0.11</v>
      </c>
      <c r="J246" s="24">
        <v>5.38</v>
      </c>
      <c r="K246" s="25">
        <v>23.8</v>
      </c>
      <c r="L246" s="24">
        <v>0.19</v>
      </c>
      <c r="M246" s="24">
        <v>88.08</v>
      </c>
      <c r="N246" s="24">
        <v>39.9</v>
      </c>
      <c r="O246" s="24">
        <v>27.8</v>
      </c>
      <c r="P246" s="24">
        <v>1</v>
      </c>
      <c r="Q246" s="25">
        <v>624</v>
      </c>
      <c r="R246" s="25">
        <v>28.5</v>
      </c>
      <c r="S246" s="25">
        <v>0.8</v>
      </c>
      <c r="T246" s="25">
        <v>45.87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pans="1:71" s="5" customFormat="1" ht="23.25" customHeight="1">
      <c r="A247" s="21" t="s">
        <v>57</v>
      </c>
      <c r="B247" s="21" t="s">
        <v>58</v>
      </c>
      <c r="C247" s="18">
        <v>200</v>
      </c>
      <c r="D247" s="18">
        <v>0.07</v>
      </c>
      <c r="E247" s="18">
        <v>0.01</v>
      </c>
      <c r="F247" s="18">
        <v>15.31</v>
      </c>
      <c r="G247" s="18">
        <v>61.62</v>
      </c>
      <c r="H247" s="18">
        <v>0.04</v>
      </c>
      <c r="I247" s="19">
        <v>0.01</v>
      </c>
      <c r="J247" s="19">
        <v>2.8</v>
      </c>
      <c r="K247" s="20">
        <v>0.38</v>
      </c>
      <c r="L247" s="19">
        <v>0.01</v>
      </c>
      <c r="M247" s="19">
        <v>3.54</v>
      </c>
      <c r="N247" s="19">
        <v>6.25</v>
      </c>
      <c r="O247" s="19">
        <v>4.6</v>
      </c>
      <c r="P247" s="19">
        <v>0.29000000000000004</v>
      </c>
      <c r="Q247" s="20">
        <v>30.2</v>
      </c>
      <c r="R247" s="20">
        <v>0</v>
      </c>
      <c r="S247" s="20">
        <v>0</v>
      </c>
      <c r="T247" s="20">
        <v>0.7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spans="1:71" s="5" customFormat="1" ht="23.25" customHeight="1">
      <c r="A248" s="22" t="s">
        <v>38</v>
      </c>
      <c r="B248" s="21" t="s">
        <v>39</v>
      </c>
      <c r="C248" s="21">
        <v>30</v>
      </c>
      <c r="D248" s="21">
        <v>2.28</v>
      </c>
      <c r="E248" s="21">
        <v>0.24</v>
      </c>
      <c r="F248" s="21">
        <v>14.76</v>
      </c>
      <c r="G248" s="21">
        <v>70.5</v>
      </c>
      <c r="H248" s="21">
        <v>0.03</v>
      </c>
      <c r="I248" s="24">
        <v>0</v>
      </c>
      <c r="J248" s="24">
        <v>0</v>
      </c>
      <c r="K248" s="25">
        <v>0</v>
      </c>
      <c r="L248" s="24">
        <v>0.33</v>
      </c>
      <c r="M248" s="24">
        <v>19.5</v>
      </c>
      <c r="N248" s="24">
        <v>6</v>
      </c>
      <c r="O248" s="24">
        <v>4.2</v>
      </c>
      <c r="P248" s="24">
        <v>0.33</v>
      </c>
      <c r="Q248" s="25">
        <v>23.07</v>
      </c>
      <c r="R248" s="25">
        <v>1.05</v>
      </c>
      <c r="S248" s="25">
        <v>1.6800000000000002</v>
      </c>
      <c r="T248" s="25">
        <v>0.53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</row>
    <row r="249" spans="1:71" s="5" customFormat="1" ht="21" customHeight="1">
      <c r="A249" s="22" t="s">
        <v>47</v>
      </c>
      <c r="B249" s="21" t="s">
        <v>48</v>
      </c>
      <c r="C249" s="18">
        <v>25</v>
      </c>
      <c r="D249" s="18">
        <v>1.65</v>
      </c>
      <c r="E249" s="18">
        <v>0.30000000000000004</v>
      </c>
      <c r="F249" s="18">
        <v>8.5</v>
      </c>
      <c r="G249" s="18">
        <v>45.3</v>
      </c>
      <c r="H249" s="18">
        <v>0.045</v>
      </c>
      <c r="I249" s="19">
        <v>0.022</v>
      </c>
      <c r="J249" s="19">
        <v>0</v>
      </c>
      <c r="K249" s="20">
        <v>0</v>
      </c>
      <c r="L249" s="19">
        <v>0</v>
      </c>
      <c r="M249" s="19">
        <v>39.5</v>
      </c>
      <c r="N249" s="19">
        <v>8.75</v>
      </c>
      <c r="O249" s="19">
        <v>11.75</v>
      </c>
      <c r="P249" s="19">
        <v>0.98</v>
      </c>
      <c r="Q249" s="20">
        <v>61</v>
      </c>
      <c r="R249" s="20">
        <v>0.8</v>
      </c>
      <c r="S249" s="20">
        <v>1.38</v>
      </c>
      <c r="T249" s="20">
        <v>6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pans="1:71" s="5" customFormat="1" ht="21" customHeight="1">
      <c r="A250" s="21"/>
      <c r="B250" s="26" t="s">
        <v>40</v>
      </c>
      <c r="C250" s="30">
        <f aca="true" t="shared" si="20" ref="C250:T250">SUM(C243:C249)</f>
        <v>755</v>
      </c>
      <c r="D250" s="30">
        <f t="shared" si="20"/>
        <v>24.37</v>
      </c>
      <c r="E250" s="30">
        <f t="shared" si="20"/>
        <v>23.06</v>
      </c>
      <c r="F250" s="30">
        <f t="shared" si="20"/>
        <v>96.32000000000001</v>
      </c>
      <c r="G250" s="30">
        <f t="shared" si="20"/>
        <v>694.14</v>
      </c>
      <c r="H250" s="30">
        <f t="shared" si="20"/>
        <v>0.425</v>
      </c>
      <c r="I250" s="31">
        <f t="shared" si="20"/>
        <v>0.45499999999999996</v>
      </c>
      <c r="J250" s="31">
        <f t="shared" si="20"/>
        <v>22.361</v>
      </c>
      <c r="K250" s="32">
        <f t="shared" si="20"/>
        <v>377.38000000000005</v>
      </c>
      <c r="L250" s="31">
        <f t="shared" si="20"/>
        <v>4.79</v>
      </c>
      <c r="M250" s="31">
        <f t="shared" si="20"/>
        <v>295.28999999999996</v>
      </c>
      <c r="N250" s="31">
        <f t="shared" si="20"/>
        <v>126.09</v>
      </c>
      <c r="O250" s="31">
        <f t="shared" si="20"/>
        <v>96.66</v>
      </c>
      <c r="P250" s="31">
        <f t="shared" si="20"/>
        <v>4.83</v>
      </c>
      <c r="Q250" s="32">
        <f t="shared" si="20"/>
        <v>1488.27</v>
      </c>
      <c r="R250" s="32">
        <f t="shared" si="20"/>
        <v>70.25</v>
      </c>
      <c r="S250" s="32">
        <f t="shared" si="20"/>
        <v>18.1</v>
      </c>
      <c r="T250" s="32">
        <f t="shared" si="20"/>
        <v>188.39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pans="1:71" s="5" customFormat="1" ht="20.25" customHeight="1">
      <c r="A251" s="93" t="s">
        <v>0</v>
      </c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4"/>
      <c r="R251" s="4"/>
      <c r="S251" s="4"/>
      <c r="T251" s="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pans="1:71" s="5" customFormat="1" ht="20.25" customHeight="1">
      <c r="A252" s="93" t="s">
        <v>1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4"/>
      <c r="R252" s="4"/>
      <c r="S252" s="4"/>
      <c r="T252" s="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pans="1:71" s="5" customFormat="1" ht="21" customHeight="1">
      <c r="A253" s="93" t="s">
        <v>2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4"/>
      <c r="R253" s="4"/>
      <c r="S253" s="4"/>
      <c r="T253" s="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pans="1:71" s="5" customFormat="1" ht="18.75" customHeight="1">
      <c r="A254" s="94"/>
      <c r="B254" s="94"/>
      <c r="C254" s="95" t="s">
        <v>165</v>
      </c>
      <c r="D254" s="95"/>
      <c r="E254" s="95"/>
      <c r="F254" s="95"/>
      <c r="G254" s="4"/>
      <c r="H254" s="95" t="s">
        <v>354</v>
      </c>
      <c r="I254" s="95"/>
      <c r="J254" s="95"/>
      <c r="K254" s="95"/>
      <c r="L254" s="95"/>
      <c r="M254" s="95"/>
      <c r="N254" s="7"/>
      <c r="O254" s="7"/>
      <c r="P254" s="7"/>
      <c r="Q254" s="4"/>
      <c r="R254" s="4"/>
      <c r="S254" s="4"/>
      <c r="T254" s="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pans="1:71" s="5" customFormat="1" ht="14.25" customHeight="1">
      <c r="A255" s="8"/>
      <c r="B255" s="8"/>
      <c r="C255" s="96" t="s">
        <v>124</v>
      </c>
      <c r="D255" s="96"/>
      <c r="E255" s="96"/>
      <c r="F255" s="96"/>
      <c r="G255" s="4"/>
      <c r="H255" s="96" t="s">
        <v>5</v>
      </c>
      <c r="I255" s="96"/>
      <c r="J255" s="96"/>
      <c r="K255" s="96"/>
      <c r="L255" s="96"/>
      <c r="M255" s="96"/>
      <c r="N255" s="9"/>
      <c r="O255" s="9"/>
      <c r="P255" s="9"/>
      <c r="Q255" s="4"/>
      <c r="R255" s="4"/>
      <c r="S255" s="4"/>
      <c r="T255" s="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pans="1:20" s="5" customFormat="1" ht="21" customHeight="1">
      <c r="A256" s="90" t="s">
        <v>6</v>
      </c>
      <c r="B256" s="90" t="s">
        <v>7</v>
      </c>
      <c r="C256" s="91" t="s">
        <v>8</v>
      </c>
      <c r="D256" s="90" t="s">
        <v>9</v>
      </c>
      <c r="E256" s="90"/>
      <c r="F256" s="90"/>
      <c r="G256" s="92" t="s">
        <v>10</v>
      </c>
      <c r="H256" s="90" t="s">
        <v>11</v>
      </c>
      <c r="I256" s="90"/>
      <c r="J256" s="90"/>
      <c r="K256" s="90"/>
      <c r="L256" s="90"/>
      <c r="M256" s="87" t="s">
        <v>12</v>
      </c>
      <c r="N256" s="87"/>
      <c r="O256" s="87"/>
      <c r="P256" s="87"/>
      <c r="Q256" s="12"/>
      <c r="R256" s="12"/>
      <c r="S256" s="12"/>
      <c r="T256" s="12"/>
    </row>
    <row r="257" spans="1:20" s="5" customFormat="1" ht="21" customHeight="1">
      <c r="A257" s="90"/>
      <c r="B257" s="90"/>
      <c r="C257" s="90"/>
      <c r="D257" s="13" t="s">
        <v>13</v>
      </c>
      <c r="E257" s="13" t="s">
        <v>14</v>
      </c>
      <c r="F257" s="13" t="s">
        <v>15</v>
      </c>
      <c r="G257" s="92"/>
      <c r="H257" s="13" t="s">
        <v>16</v>
      </c>
      <c r="I257" s="11" t="s">
        <v>17</v>
      </c>
      <c r="J257" s="11" t="s">
        <v>18</v>
      </c>
      <c r="K257" s="10" t="s">
        <v>19</v>
      </c>
      <c r="L257" s="11" t="s">
        <v>20</v>
      </c>
      <c r="M257" s="11" t="s">
        <v>21</v>
      </c>
      <c r="N257" s="14" t="s">
        <v>22</v>
      </c>
      <c r="O257" s="14" t="s">
        <v>23</v>
      </c>
      <c r="P257" s="14" t="s">
        <v>24</v>
      </c>
      <c r="Q257" s="10" t="s">
        <v>25</v>
      </c>
      <c r="R257" s="10" t="s">
        <v>26</v>
      </c>
      <c r="S257" s="10" t="s">
        <v>27</v>
      </c>
      <c r="T257" s="10" t="s">
        <v>28</v>
      </c>
    </row>
    <row r="258" spans="1:20" s="5" customFormat="1" ht="21" customHeight="1">
      <c r="A258" s="10">
        <v>1</v>
      </c>
      <c r="B258" s="10">
        <v>2</v>
      </c>
      <c r="C258" s="10">
        <v>3</v>
      </c>
      <c r="D258" s="13">
        <v>4</v>
      </c>
      <c r="E258" s="13">
        <v>5</v>
      </c>
      <c r="F258" s="13">
        <v>6</v>
      </c>
      <c r="G258" s="15">
        <v>7</v>
      </c>
      <c r="H258" s="13">
        <v>8</v>
      </c>
      <c r="I258" s="11">
        <v>9</v>
      </c>
      <c r="J258" s="11">
        <v>10</v>
      </c>
      <c r="K258" s="10">
        <v>11</v>
      </c>
      <c r="L258" s="11">
        <v>13</v>
      </c>
      <c r="M258" s="11">
        <v>14</v>
      </c>
      <c r="N258" s="11">
        <v>15</v>
      </c>
      <c r="O258" s="11">
        <v>16</v>
      </c>
      <c r="P258" s="11">
        <v>17</v>
      </c>
      <c r="Q258" s="10">
        <v>18</v>
      </c>
      <c r="R258" s="10">
        <v>19</v>
      </c>
      <c r="S258" s="10">
        <v>20</v>
      </c>
      <c r="T258" s="10">
        <v>21</v>
      </c>
    </row>
    <row r="259" spans="1:71" s="5" customFormat="1" ht="21" customHeight="1">
      <c r="A259" s="88" t="s">
        <v>29</v>
      </c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4"/>
      <c r="R259" s="4"/>
      <c r="S259" s="4"/>
      <c r="T259" s="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pans="1:71" s="5" customFormat="1" ht="21" customHeight="1">
      <c r="A260" s="17" t="s">
        <v>112</v>
      </c>
      <c r="B260" s="17" t="s">
        <v>113</v>
      </c>
      <c r="C260" s="18">
        <v>13</v>
      </c>
      <c r="D260" s="18">
        <v>3.19</v>
      </c>
      <c r="E260" s="18">
        <v>4.07</v>
      </c>
      <c r="F260" s="18">
        <v>0</v>
      </c>
      <c r="G260" s="18">
        <v>50.18</v>
      </c>
      <c r="H260" s="18">
        <v>0.004</v>
      </c>
      <c r="I260" s="19">
        <v>0.08</v>
      </c>
      <c r="J260" s="19">
        <v>0.08</v>
      </c>
      <c r="K260" s="20">
        <v>357.9</v>
      </c>
      <c r="L260" s="19">
        <v>0.048</v>
      </c>
      <c r="M260" s="19">
        <v>96.35</v>
      </c>
      <c r="N260" s="19">
        <v>15.87</v>
      </c>
      <c r="O260" s="19">
        <v>4.86</v>
      </c>
      <c r="P260" s="19">
        <v>0.14</v>
      </c>
      <c r="Q260" s="20">
        <v>11.93</v>
      </c>
      <c r="R260" s="20">
        <v>0</v>
      </c>
      <c r="S260" s="20">
        <v>2</v>
      </c>
      <c r="T260" s="20">
        <v>0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pans="1:71" s="5" customFormat="1" ht="21" customHeight="1">
      <c r="A261" s="21" t="s">
        <v>166</v>
      </c>
      <c r="B261" s="22" t="s">
        <v>167</v>
      </c>
      <c r="C261" s="21">
        <v>100</v>
      </c>
      <c r="D261" s="21">
        <v>6.9</v>
      </c>
      <c r="E261" s="21">
        <v>13.1</v>
      </c>
      <c r="F261" s="21">
        <v>58.8</v>
      </c>
      <c r="G261" s="24">
        <v>380</v>
      </c>
      <c r="H261" s="21">
        <v>0.08</v>
      </c>
      <c r="I261" s="24">
        <v>0.05</v>
      </c>
      <c r="J261" s="24">
        <v>0</v>
      </c>
      <c r="K261" s="25">
        <v>0.09</v>
      </c>
      <c r="L261" s="24">
        <v>1.2</v>
      </c>
      <c r="M261" s="24">
        <v>97.58</v>
      </c>
      <c r="N261" s="24">
        <v>16</v>
      </c>
      <c r="O261" s="24">
        <v>9</v>
      </c>
      <c r="P261" s="24">
        <v>0.8</v>
      </c>
      <c r="Q261" s="25">
        <v>50</v>
      </c>
      <c r="R261" s="25">
        <v>48</v>
      </c>
      <c r="S261" s="25">
        <v>4.3</v>
      </c>
      <c r="T261" s="25">
        <v>16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pans="1:71" s="5" customFormat="1" ht="21" customHeight="1">
      <c r="A262" s="21" t="s">
        <v>168</v>
      </c>
      <c r="B262" s="21" t="s">
        <v>169</v>
      </c>
      <c r="C262" s="18">
        <v>200</v>
      </c>
      <c r="D262" s="18">
        <v>6.28</v>
      </c>
      <c r="E262" s="18">
        <v>5.29</v>
      </c>
      <c r="F262" s="18">
        <v>23.3</v>
      </c>
      <c r="G262" s="18">
        <v>279.4</v>
      </c>
      <c r="H262" s="18">
        <v>0.06</v>
      </c>
      <c r="I262" s="19">
        <v>0.16</v>
      </c>
      <c r="J262" s="19">
        <v>1.42</v>
      </c>
      <c r="K262" s="20">
        <v>26.4</v>
      </c>
      <c r="L262" s="19">
        <v>0.2800000000000001</v>
      </c>
      <c r="M262" s="19">
        <v>169.4</v>
      </c>
      <c r="N262" s="19">
        <v>131</v>
      </c>
      <c r="O262" s="19">
        <v>37.2</v>
      </c>
      <c r="P262" s="19">
        <v>0.5600000000000002</v>
      </c>
      <c r="Q262" s="20">
        <v>169.33</v>
      </c>
      <c r="R262" s="20">
        <v>50.67</v>
      </c>
      <c r="S262" s="20">
        <v>6.21</v>
      </c>
      <c r="T262" s="20">
        <v>38.67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pans="1:71" s="5" customFormat="1" ht="21" customHeight="1">
      <c r="A263" s="21" t="s">
        <v>116</v>
      </c>
      <c r="B263" s="21" t="s">
        <v>117</v>
      </c>
      <c r="C263" s="18">
        <v>200</v>
      </c>
      <c r="D263" s="21">
        <v>0</v>
      </c>
      <c r="E263" s="21">
        <v>0</v>
      </c>
      <c r="F263" s="21">
        <v>18.4</v>
      </c>
      <c r="G263" s="21">
        <v>74</v>
      </c>
      <c r="H263" s="21">
        <v>0.30000000000000004</v>
      </c>
      <c r="I263" s="24">
        <v>0.30000000000000004</v>
      </c>
      <c r="J263" s="24">
        <v>20</v>
      </c>
      <c r="K263" s="25">
        <v>2.45</v>
      </c>
      <c r="L263" s="24">
        <v>2.3</v>
      </c>
      <c r="M263" s="24">
        <v>0</v>
      </c>
      <c r="N263" s="24">
        <v>10</v>
      </c>
      <c r="O263" s="24">
        <v>5.4</v>
      </c>
      <c r="P263" s="24">
        <v>0</v>
      </c>
      <c r="Q263" s="25">
        <v>2.4</v>
      </c>
      <c r="R263" s="25">
        <v>0.02</v>
      </c>
      <c r="S263" s="25">
        <v>0.02</v>
      </c>
      <c r="T263" s="25">
        <v>0.77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pans="1:71" s="5" customFormat="1" ht="21" customHeight="1">
      <c r="A264" s="21"/>
      <c r="B264" s="26" t="s">
        <v>40</v>
      </c>
      <c r="C264" s="30">
        <f aca="true" t="shared" si="21" ref="C264:T264">SUM(C260:C263)</f>
        <v>513</v>
      </c>
      <c r="D264" s="30">
        <f t="shared" si="21"/>
        <v>16.37</v>
      </c>
      <c r="E264" s="30">
        <v>23.7</v>
      </c>
      <c r="F264" s="30">
        <f t="shared" si="21"/>
        <v>100.5</v>
      </c>
      <c r="G264" s="30">
        <f t="shared" si="21"/>
        <v>783.5799999999999</v>
      </c>
      <c r="H264" s="30">
        <f t="shared" si="21"/>
        <v>0.44400000000000006</v>
      </c>
      <c r="I264" s="31">
        <f t="shared" si="21"/>
        <v>0.5900000000000001</v>
      </c>
      <c r="J264" s="31">
        <f t="shared" si="21"/>
        <v>21.5</v>
      </c>
      <c r="K264" s="32">
        <f t="shared" si="21"/>
        <v>386.8399999999999</v>
      </c>
      <c r="L264" s="31">
        <f t="shared" si="21"/>
        <v>3.828</v>
      </c>
      <c r="M264" s="31">
        <f t="shared" si="21"/>
        <v>363.33000000000004</v>
      </c>
      <c r="N264" s="31">
        <f t="shared" si="21"/>
        <v>172.87</v>
      </c>
      <c r="O264" s="31">
        <f t="shared" si="21"/>
        <v>56.46</v>
      </c>
      <c r="P264" s="31">
        <f t="shared" si="21"/>
        <v>1.5000000000000002</v>
      </c>
      <c r="Q264" s="32">
        <f t="shared" si="21"/>
        <v>233.66000000000003</v>
      </c>
      <c r="R264" s="32">
        <f t="shared" si="21"/>
        <v>98.69</v>
      </c>
      <c r="S264" s="32">
        <f t="shared" si="21"/>
        <v>12.53</v>
      </c>
      <c r="T264" s="32">
        <f t="shared" si="21"/>
        <v>55.440000000000005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pans="1:71" s="5" customFormat="1" ht="21" customHeight="1">
      <c r="A265" s="1"/>
      <c r="I265" s="43"/>
      <c r="J265" s="43"/>
      <c r="K265" s="6"/>
      <c r="L265" s="43"/>
      <c r="M265" s="43"/>
      <c r="N265" s="43"/>
      <c r="O265" s="43"/>
      <c r="P265" s="43"/>
      <c r="Q265" s="6"/>
      <c r="R265" s="6"/>
      <c r="S265" s="6"/>
      <c r="T265" s="6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pans="1:71" s="5" customFormat="1" ht="21" customHeight="1">
      <c r="A266" s="1"/>
      <c r="I266" s="43"/>
      <c r="J266" s="43"/>
      <c r="K266" s="6"/>
      <c r="L266" s="43"/>
      <c r="M266" s="43"/>
      <c r="N266" s="43"/>
      <c r="O266" s="43"/>
      <c r="P266" s="43"/>
      <c r="Q266" s="6"/>
      <c r="R266" s="6"/>
      <c r="S266" s="6"/>
      <c r="T266" s="6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pans="1:71" s="5" customFormat="1" ht="21" customHeight="1">
      <c r="A267" s="1"/>
      <c r="I267" s="43"/>
      <c r="J267" s="43"/>
      <c r="K267" s="6"/>
      <c r="L267" s="43"/>
      <c r="M267" s="43"/>
      <c r="N267" s="43"/>
      <c r="O267" s="43"/>
      <c r="P267" s="43"/>
      <c r="Q267" s="6"/>
      <c r="R267" s="6"/>
      <c r="S267" s="6"/>
      <c r="T267" s="6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</row>
    <row r="268" spans="1:71" s="5" customFormat="1" ht="21" customHeight="1">
      <c r="A268" s="1"/>
      <c r="I268" s="43"/>
      <c r="J268" s="43"/>
      <c r="K268" s="6"/>
      <c r="L268" s="43"/>
      <c r="M268" s="43"/>
      <c r="N268" s="43"/>
      <c r="O268" s="43"/>
      <c r="P268" s="43"/>
      <c r="Q268" s="6"/>
      <c r="R268" s="6"/>
      <c r="S268" s="6"/>
      <c r="T268" s="6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</row>
    <row r="269" spans="1:71" s="5" customFormat="1" ht="21" customHeight="1">
      <c r="A269" s="1"/>
      <c r="I269" s="43"/>
      <c r="J269" s="43"/>
      <c r="K269" s="6"/>
      <c r="L269" s="43"/>
      <c r="M269" s="43"/>
      <c r="N269" s="43"/>
      <c r="O269" s="43"/>
      <c r="P269" s="43"/>
      <c r="Q269" s="6"/>
      <c r="R269" s="6"/>
      <c r="S269" s="6"/>
      <c r="T269" s="6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</row>
    <row r="270" spans="1:71" s="5" customFormat="1" ht="21" customHeight="1">
      <c r="A270" s="1"/>
      <c r="I270" s="43"/>
      <c r="J270" s="43"/>
      <c r="K270" s="6"/>
      <c r="L270" s="43"/>
      <c r="M270" s="43"/>
      <c r="N270" s="43"/>
      <c r="O270" s="43"/>
      <c r="P270" s="43"/>
      <c r="Q270" s="6"/>
      <c r="R270" s="6"/>
      <c r="S270" s="6"/>
      <c r="T270" s="6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</row>
    <row r="271" spans="1:71" s="5" customFormat="1" ht="21" customHeight="1">
      <c r="A271" s="1"/>
      <c r="I271" s="43"/>
      <c r="J271" s="43"/>
      <c r="K271" s="6"/>
      <c r="L271" s="43"/>
      <c r="M271" s="43"/>
      <c r="N271" s="43"/>
      <c r="O271" s="43"/>
      <c r="P271" s="43"/>
      <c r="Q271" s="6"/>
      <c r="R271" s="6"/>
      <c r="S271" s="6"/>
      <c r="T271" s="6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pans="1:71" s="5" customFormat="1" ht="21" customHeight="1">
      <c r="A272" s="1"/>
      <c r="I272" s="43"/>
      <c r="J272" s="43"/>
      <c r="K272" s="6"/>
      <c r="L272" s="43"/>
      <c r="M272" s="43"/>
      <c r="N272" s="43"/>
      <c r="O272" s="43"/>
      <c r="P272" s="43"/>
      <c r="Q272" s="6"/>
      <c r="R272" s="6"/>
      <c r="S272" s="6"/>
      <c r="T272" s="6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pans="1:71" s="5" customFormat="1" ht="21" customHeight="1">
      <c r="A273" s="1"/>
      <c r="I273" s="43"/>
      <c r="J273" s="43"/>
      <c r="K273" s="6"/>
      <c r="L273" s="43"/>
      <c r="M273" s="43"/>
      <c r="N273" s="43"/>
      <c r="O273" s="43"/>
      <c r="P273" s="43"/>
      <c r="Q273" s="6"/>
      <c r="R273" s="6"/>
      <c r="S273" s="6"/>
      <c r="T273" s="6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pans="1:71" s="5" customFormat="1" ht="21" customHeight="1">
      <c r="A274" s="1"/>
      <c r="I274" s="43"/>
      <c r="J274" s="43"/>
      <c r="K274" s="6"/>
      <c r="L274" s="43"/>
      <c r="M274" s="43"/>
      <c r="N274" s="43"/>
      <c r="O274" s="43"/>
      <c r="P274" s="43"/>
      <c r="Q274" s="6"/>
      <c r="R274" s="6"/>
      <c r="S274" s="6"/>
      <c r="T274" s="6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pans="1:71" s="5" customFormat="1" ht="21" customHeight="1">
      <c r="A275" s="1"/>
      <c r="I275" s="43"/>
      <c r="J275" s="43"/>
      <c r="K275" s="6"/>
      <c r="L275" s="43"/>
      <c r="M275" s="43"/>
      <c r="N275" s="43"/>
      <c r="O275" s="43"/>
      <c r="P275" s="43"/>
      <c r="Q275" s="6"/>
      <c r="R275" s="6"/>
      <c r="S275" s="6"/>
      <c r="T275" s="6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pans="1:71" s="5" customFormat="1" ht="21" customHeight="1">
      <c r="A276" s="1"/>
      <c r="I276" s="43"/>
      <c r="J276" s="43"/>
      <c r="K276" s="6"/>
      <c r="L276" s="43"/>
      <c r="M276" s="43"/>
      <c r="N276" s="43"/>
      <c r="O276" s="43"/>
      <c r="P276" s="43"/>
      <c r="Q276" s="6"/>
      <c r="R276" s="6"/>
      <c r="S276" s="6"/>
      <c r="T276" s="6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</row>
    <row r="277" spans="1:71" s="5" customFormat="1" ht="21" customHeight="1">
      <c r="A277" s="1"/>
      <c r="I277" s="43"/>
      <c r="J277" s="43"/>
      <c r="K277" s="6"/>
      <c r="L277" s="43"/>
      <c r="M277" s="43"/>
      <c r="N277" s="43"/>
      <c r="O277" s="43"/>
      <c r="P277" s="43"/>
      <c r="Q277" s="6"/>
      <c r="R277" s="6"/>
      <c r="S277" s="6"/>
      <c r="T277" s="6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</row>
    <row r="278" spans="1:71" s="5" customFormat="1" ht="23.25" customHeight="1">
      <c r="A278" s="1"/>
      <c r="I278" s="43"/>
      <c r="J278" s="43"/>
      <c r="K278" s="6"/>
      <c r="L278" s="43"/>
      <c r="M278" s="43"/>
      <c r="N278" s="43"/>
      <c r="O278" s="43"/>
      <c r="P278" s="43"/>
      <c r="Q278" s="6"/>
      <c r="R278" s="6"/>
      <c r="S278" s="6"/>
      <c r="T278" s="6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</row>
    <row r="279" spans="1:20" s="5" customFormat="1" ht="18.75">
      <c r="A279" s="1"/>
      <c r="I279" s="43"/>
      <c r="J279" s="43"/>
      <c r="K279" s="6"/>
      <c r="L279" s="43"/>
      <c r="M279" s="43"/>
      <c r="N279" s="43"/>
      <c r="O279" s="43"/>
      <c r="P279" s="43"/>
      <c r="Q279" s="6"/>
      <c r="R279" s="6"/>
      <c r="S279" s="6"/>
      <c r="T279" s="6"/>
    </row>
    <row r="280" spans="1:20" s="5" customFormat="1" ht="21" customHeight="1">
      <c r="A280" s="1"/>
      <c r="I280" s="43"/>
      <c r="J280" s="43"/>
      <c r="K280" s="6"/>
      <c r="L280" s="43"/>
      <c r="M280" s="43"/>
      <c r="N280" s="43"/>
      <c r="O280" s="43"/>
      <c r="P280" s="43"/>
      <c r="Q280" s="6"/>
      <c r="R280" s="6"/>
      <c r="S280" s="6"/>
      <c r="T280" s="6"/>
    </row>
    <row r="281" spans="1:71" s="5" customFormat="1" ht="21" customHeight="1">
      <c r="A281" s="1"/>
      <c r="I281" s="43"/>
      <c r="J281" s="43"/>
      <c r="K281" s="6"/>
      <c r="L281" s="43"/>
      <c r="M281" s="43"/>
      <c r="N281" s="43"/>
      <c r="O281" s="43"/>
      <c r="P281" s="43"/>
      <c r="Q281" s="6"/>
      <c r="R281" s="6"/>
      <c r="S281" s="6"/>
      <c r="T281" s="6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</row>
    <row r="282" spans="1:71" s="5" customFormat="1" ht="21" customHeight="1">
      <c r="A282" s="1"/>
      <c r="I282" s="43"/>
      <c r="J282" s="43"/>
      <c r="K282" s="6"/>
      <c r="L282" s="43"/>
      <c r="M282" s="43"/>
      <c r="N282" s="43"/>
      <c r="O282" s="43"/>
      <c r="P282" s="43"/>
      <c r="Q282" s="6"/>
      <c r="R282" s="6"/>
      <c r="S282" s="6"/>
      <c r="T282" s="6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pans="1:71" s="5" customFormat="1" ht="21" customHeight="1">
      <c r="A283" s="1"/>
      <c r="I283" s="43"/>
      <c r="J283" s="43"/>
      <c r="K283" s="6"/>
      <c r="L283" s="43"/>
      <c r="M283" s="43"/>
      <c r="N283" s="43"/>
      <c r="O283" s="43"/>
      <c r="P283" s="43"/>
      <c r="Q283" s="6"/>
      <c r="R283" s="6"/>
      <c r="S283" s="6"/>
      <c r="T283" s="6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pans="1:71" s="5" customFormat="1" ht="21" customHeight="1">
      <c r="A284" s="1"/>
      <c r="I284" s="43"/>
      <c r="J284" s="43"/>
      <c r="K284" s="6"/>
      <c r="L284" s="43"/>
      <c r="M284" s="43"/>
      <c r="N284" s="43"/>
      <c r="O284" s="43"/>
      <c r="P284" s="43"/>
      <c r="Q284" s="6"/>
      <c r="R284" s="6"/>
      <c r="S284" s="6"/>
      <c r="T284" s="6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</row>
    <row r="285" spans="1:71" s="5" customFormat="1" ht="21" customHeight="1">
      <c r="A285" s="1"/>
      <c r="I285" s="43"/>
      <c r="J285" s="43"/>
      <c r="K285" s="6"/>
      <c r="L285" s="43"/>
      <c r="M285" s="43"/>
      <c r="N285" s="43"/>
      <c r="O285" s="43"/>
      <c r="P285" s="43"/>
      <c r="Q285" s="6"/>
      <c r="R285" s="6"/>
      <c r="S285" s="6"/>
      <c r="T285" s="6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pans="1:71" s="5" customFormat="1" ht="21" customHeight="1">
      <c r="A286" s="1"/>
      <c r="I286" s="43"/>
      <c r="J286" s="43"/>
      <c r="K286" s="6"/>
      <c r="L286" s="43"/>
      <c r="M286" s="43"/>
      <c r="N286" s="43"/>
      <c r="O286" s="43"/>
      <c r="P286" s="43"/>
      <c r="Q286" s="6"/>
      <c r="R286" s="6"/>
      <c r="S286" s="6"/>
      <c r="T286" s="6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pans="1:61" s="5" customFormat="1" ht="21" customHeight="1">
      <c r="A287" s="1"/>
      <c r="I287" s="43"/>
      <c r="J287" s="43"/>
      <c r="K287" s="6"/>
      <c r="L287" s="43"/>
      <c r="M287" s="43"/>
      <c r="N287" s="43"/>
      <c r="O287" s="43"/>
      <c r="P287" s="43"/>
      <c r="Q287" s="6"/>
      <c r="R287" s="6"/>
      <c r="S287" s="6"/>
      <c r="T287" s="6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71" s="5" customFormat="1" ht="21" customHeight="1">
      <c r="A288" s="1"/>
      <c r="I288" s="43"/>
      <c r="J288" s="43"/>
      <c r="K288" s="6"/>
      <c r="L288" s="43"/>
      <c r="M288" s="43"/>
      <c r="N288" s="43"/>
      <c r="O288" s="43"/>
      <c r="P288" s="43"/>
      <c r="Q288" s="6"/>
      <c r="R288" s="6"/>
      <c r="S288" s="6"/>
      <c r="T288" s="6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pans="1:71" s="5" customFormat="1" ht="21" customHeight="1">
      <c r="A289" s="1"/>
      <c r="I289" s="43"/>
      <c r="J289" s="43"/>
      <c r="K289" s="6"/>
      <c r="L289" s="43"/>
      <c r="M289" s="43"/>
      <c r="N289" s="43"/>
      <c r="O289" s="43"/>
      <c r="P289" s="43"/>
      <c r="Q289" s="6"/>
      <c r="R289" s="6"/>
      <c r="S289" s="6"/>
      <c r="T289" s="6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pans="1:71" s="5" customFormat="1" ht="21" customHeight="1">
      <c r="A290" s="1"/>
      <c r="I290" s="43"/>
      <c r="J290" s="43"/>
      <c r="K290" s="6"/>
      <c r="L290" s="43"/>
      <c r="M290" s="43"/>
      <c r="N290" s="43"/>
      <c r="O290" s="43"/>
      <c r="P290" s="43"/>
      <c r="Q290" s="6"/>
      <c r="R290" s="6"/>
      <c r="S290" s="6"/>
      <c r="T290" s="6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pans="1:108" s="5" customFormat="1" ht="21" customHeight="1">
      <c r="A291" s="1"/>
      <c r="B291" s="1"/>
      <c r="C291" s="1"/>
      <c r="D291" s="1"/>
      <c r="E291" s="1"/>
      <c r="F291" s="1"/>
      <c r="G291" s="1"/>
      <c r="H291" s="1"/>
      <c r="I291" s="2"/>
      <c r="J291" s="2"/>
      <c r="K291" s="3"/>
      <c r="L291" s="2"/>
      <c r="M291" s="2"/>
      <c r="N291" s="2"/>
      <c r="O291" s="2"/>
      <c r="P291" s="2"/>
      <c r="Q291" s="3"/>
      <c r="R291" s="3"/>
      <c r="S291" s="3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</row>
    <row r="292" spans="1:108" s="5" customFormat="1" ht="21" customHeight="1">
      <c r="A292" s="1"/>
      <c r="B292" s="1"/>
      <c r="C292" s="1"/>
      <c r="D292" s="1"/>
      <c r="E292" s="1"/>
      <c r="F292" s="1"/>
      <c r="G292" s="1"/>
      <c r="H292" s="1"/>
      <c r="I292" s="2"/>
      <c r="J292" s="2"/>
      <c r="K292" s="3"/>
      <c r="L292" s="2"/>
      <c r="M292" s="2"/>
      <c r="N292" s="2"/>
      <c r="O292" s="2"/>
      <c r="P292" s="2"/>
      <c r="Q292" s="3"/>
      <c r="R292" s="3"/>
      <c r="S292" s="3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</row>
    <row r="293" spans="1:108" s="5" customFormat="1" ht="21" customHeight="1">
      <c r="A293" s="1"/>
      <c r="B293" s="1"/>
      <c r="C293" s="1"/>
      <c r="D293" s="1"/>
      <c r="E293" s="1"/>
      <c r="F293" s="1"/>
      <c r="G293" s="1"/>
      <c r="H293" s="1"/>
      <c r="I293" s="2"/>
      <c r="J293" s="2"/>
      <c r="K293" s="3"/>
      <c r="L293" s="2"/>
      <c r="M293" s="2"/>
      <c r="N293" s="2"/>
      <c r="O293" s="2"/>
      <c r="P293" s="2"/>
      <c r="Q293" s="3"/>
      <c r="R293" s="3"/>
      <c r="S293" s="3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</row>
    <row r="294" spans="1:108" s="5" customFormat="1" ht="21" customHeight="1">
      <c r="A294" s="1"/>
      <c r="B294" s="1"/>
      <c r="C294" s="1"/>
      <c r="D294" s="1"/>
      <c r="E294" s="1"/>
      <c r="F294" s="1"/>
      <c r="G294" s="1"/>
      <c r="H294" s="1"/>
      <c r="I294" s="2"/>
      <c r="J294" s="2"/>
      <c r="K294" s="3"/>
      <c r="L294" s="2"/>
      <c r="M294" s="2"/>
      <c r="N294" s="2"/>
      <c r="O294" s="2"/>
      <c r="P294" s="2"/>
      <c r="Q294" s="3"/>
      <c r="R294" s="3"/>
      <c r="S294" s="3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</row>
    <row r="295" spans="1:108" s="5" customFormat="1" ht="42" customHeight="1">
      <c r="A295" s="1"/>
      <c r="B295" s="1"/>
      <c r="C295" s="1"/>
      <c r="D295" s="1"/>
      <c r="E295" s="1"/>
      <c r="F295" s="1"/>
      <c r="G295" s="1"/>
      <c r="H295" s="1"/>
      <c r="I295" s="2"/>
      <c r="J295" s="2"/>
      <c r="K295" s="3"/>
      <c r="L295" s="2"/>
      <c r="M295" s="2"/>
      <c r="N295" s="2"/>
      <c r="O295" s="2"/>
      <c r="P295" s="2"/>
      <c r="Q295" s="3"/>
      <c r="R295" s="3"/>
      <c r="S295" s="3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</row>
    <row r="296" spans="1:108" s="5" customFormat="1" ht="21" customHeight="1">
      <c r="A296" s="1"/>
      <c r="B296" s="1"/>
      <c r="C296" s="1"/>
      <c r="D296" s="1"/>
      <c r="E296" s="1"/>
      <c r="F296" s="1"/>
      <c r="G296" s="1"/>
      <c r="H296" s="1"/>
      <c r="I296" s="2"/>
      <c r="J296" s="2"/>
      <c r="K296" s="3"/>
      <c r="L296" s="2"/>
      <c r="M296" s="2"/>
      <c r="N296" s="2"/>
      <c r="O296" s="2"/>
      <c r="P296" s="2"/>
      <c r="Q296" s="3"/>
      <c r="R296" s="3"/>
      <c r="S296" s="3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</row>
    <row r="297" spans="1:108" s="5" customFormat="1" ht="21" customHeight="1">
      <c r="A297" s="1"/>
      <c r="B297" s="1"/>
      <c r="C297" s="1"/>
      <c r="D297" s="1"/>
      <c r="E297" s="1"/>
      <c r="F297" s="1"/>
      <c r="G297" s="1"/>
      <c r="H297" s="1"/>
      <c r="I297" s="2"/>
      <c r="J297" s="2"/>
      <c r="K297" s="3"/>
      <c r="L297" s="2"/>
      <c r="M297" s="2"/>
      <c r="N297" s="2"/>
      <c r="O297" s="2"/>
      <c r="P297" s="2"/>
      <c r="Q297" s="3"/>
      <c r="R297" s="3"/>
      <c r="S297" s="3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</row>
    <row r="298" spans="1:108" s="5" customFormat="1" ht="21" customHeight="1">
      <c r="A298" s="1"/>
      <c r="B298" s="1"/>
      <c r="C298" s="1"/>
      <c r="D298" s="1"/>
      <c r="E298" s="1"/>
      <c r="F298" s="1"/>
      <c r="G298" s="1"/>
      <c r="H298" s="1"/>
      <c r="I298" s="2"/>
      <c r="J298" s="2"/>
      <c r="K298" s="3"/>
      <c r="L298" s="2"/>
      <c r="M298" s="2"/>
      <c r="N298" s="2"/>
      <c r="O298" s="2"/>
      <c r="P298" s="2"/>
      <c r="Q298" s="3"/>
      <c r="R298" s="3"/>
      <c r="S298" s="3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</row>
    <row r="299" spans="1:108" s="5" customFormat="1" ht="30" customHeight="1">
      <c r="A299" s="1"/>
      <c r="B299" s="1"/>
      <c r="C299" s="1"/>
      <c r="D299" s="1"/>
      <c r="E299" s="1"/>
      <c r="F299" s="1"/>
      <c r="G299" s="1"/>
      <c r="H299" s="1"/>
      <c r="I299" s="2"/>
      <c r="J299" s="2"/>
      <c r="K299" s="3"/>
      <c r="L299" s="2"/>
      <c r="M299" s="2"/>
      <c r="N299" s="2"/>
      <c r="O299" s="2"/>
      <c r="P299" s="2"/>
      <c r="Q299" s="3"/>
      <c r="R299" s="3"/>
      <c r="S299" s="3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</row>
    <row r="300" spans="1:108" s="5" customFormat="1" ht="21" customHeight="1">
      <c r="A300" s="1"/>
      <c r="B300" s="1"/>
      <c r="C300" s="1"/>
      <c r="D300" s="1"/>
      <c r="E300" s="1"/>
      <c r="F300" s="1"/>
      <c r="G300" s="1"/>
      <c r="H300" s="1"/>
      <c r="I300" s="2"/>
      <c r="J300" s="2"/>
      <c r="K300" s="3"/>
      <c r="L300" s="2"/>
      <c r="M300" s="2"/>
      <c r="N300" s="2"/>
      <c r="O300" s="2"/>
      <c r="P300" s="2"/>
      <c r="Q300" s="3"/>
      <c r="R300" s="3"/>
      <c r="S300" s="3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</row>
    <row r="301" spans="1:108" s="5" customFormat="1" ht="21" customHeight="1">
      <c r="A301" s="1"/>
      <c r="B301" s="1"/>
      <c r="C301" s="1"/>
      <c r="D301" s="1"/>
      <c r="E301" s="1"/>
      <c r="F301" s="1"/>
      <c r="G301" s="1"/>
      <c r="H301" s="1"/>
      <c r="I301" s="2"/>
      <c r="J301" s="2"/>
      <c r="K301" s="3"/>
      <c r="L301" s="2"/>
      <c r="M301" s="2"/>
      <c r="N301" s="2"/>
      <c r="O301" s="2"/>
      <c r="P301" s="2"/>
      <c r="Q301" s="3"/>
      <c r="R301" s="3"/>
      <c r="S301" s="3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</row>
    <row r="302" spans="1:108" s="5" customFormat="1" ht="21" customHeight="1">
      <c r="A302" s="1"/>
      <c r="B302" s="1"/>
      <c r="C302" s="1"/>
      <c r="D302" s="1"/>
      <c r="E302" s="1"/>
      <c r="F302" s="1"/>
      <c r="G302" s="1"/>
      <c r="H302" s="1"/>
      <c r="I302" s="2"/>
      <c r="J302" s="2"/>
      <c r="K302" s="3"/>
      <c r="L302" s="2"/>
      <c r="M302" s="2"/>
      <c r="N302" s="2"/>
      <c r="O302" s="2"/>
      <c r="P302" s="2"/>
      <c r="Q302" s="3"/>
      <c r="R302" s="3"/>
      <c r="S302" s="3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</row>
    <row r="303" spans="1:108" s="5" customFormat="1" ht="21" customHeight="1">
      <c r="A303" s="1"/>
      <c r="B303" s="1"/>
      <c r="C303" s="1"/>
      <c r="D303" s="1"/>
      <c r="E303" s="1"/>
      <c r="F303" s="1"/>
      <c r="G303" s="1"/>
      <c r="H303" s="1"/>
      <c r="I303" s="2"/>
      <c r="J303" s="2"/>
      <c r="K303" s="3"/>
      <c r="L303" s="2"/>
      <c r="M303" s="2"/>
      <c r="N303" s="2"/>
      <c r="O303" s="2"/>
      <c r="P303" s="2"/>
      <c r="Q303" s="3"/>
      <c r="R303" s="3"/>
      <c r="S303" s="3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</row>
    <row r="306" spans="1:108" s="5" customFormat="1" ht="18" customHeight="1">
      <c r="A306" s="1"/>
      <c r="B306" s="1"/>
      <c r="C306" s="1"/>
      <c r="D306" s="1"/>
      <c r="E306" s="1"/>
      <c r="F306" s="1"/>
      <c r="G306" s="1"/>
      <c r="H306" s="1"/>
      <c r="I306" s="2"/>
      <c r="J306" s="2"/>
      <c r="K306" s="3"/>
      <c r="L306" s="2"/>
      <c r="M306" s="2"/>
      <c r="N306" s="2"/>
      <c r="O306" s="2"/>
      <c r="P306" s="2"/>
      <c r="Q306" s="3"/>
      <c r="R306" s="3"/>
      <c r="S306" s="3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</row>
    <row r="307" spans="1:88" s="5" customFormat="1" ht="22.5" customHeight="1">
      <c r="A307" s="1"/>
      <c r="B307" s="1"/>
      <c r="C307" s="1"/>
      <c r="D307" s="1"/>
      <c r="E307" s="1"/>
      <c r="F307" s="1"/>
      <c r="G307" s="1"/>
      <c r="H307" s="1"/>
      <c r="I307" s="2"/>
      <c r="J307" s="2"/>
      <c r="K307" s="3"/>
      <c r="L307" s="2"/>
      <c r="M307" s="2"/>
      <c r="N307" s="2"/>
      <c r="O307" s="2"/>
      <c r="P307" s="2"/>
      <c r="Q307" s="3"/>
      <c r="R307" s="3"/>
      <c r="S307" s="3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 s="5" customFormat="1" ht="21" customHeight="1">
      <c r="A308" s="1"/>
      <c r="B308" s="1"/>
      <c r="C308" s="1"/>
      <c r="D308" s="1"/>
      <c r="E308" s="1"/>
      <c r="F308" s="1"/>
      <c r="G308" s="1"/>
      <c r="H308" s="1"/>
      <c r="I308" s="2"/>
      <c r="J308" s="2"/>
      <c r="K308" s="3"/>
      <c r="L308" s="2"/>
      <c r="M308" s="2"/>
      <c r="N308" s="2"/>
      <c r="O308" s="2"/>
      <c r="P308" s="2"/>
      <c r="Q308" s="3"/>
      <c r="R308" s="3"/>
      <c r="S308" s="3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20" s="5" customFormat="1" ht="21" customHeight="1">
      <c r="A309" s="1"/>
      <c r="B309" s="1"/>
      <c r="C309" s="1"/>
      <c r="D309" s="1"/>
      <c r="E309" s="1"/>
      <c r="F309" s="1"/>
      <c r="G309" s="1"/>
      <c r="H309" s="1"/>
      <c r="I309" s="2"/>
      <c r="J309" s="2"/>
      <c r="K309" s="3"/>
      <c r="L309" s="2"/>
      <c r="M309" s="2"/>
      <c r="N309" s="2"/>
      <c r="O309" s="2"/>
      <c r="P309" s="2"/>
      <c r="Q309" s="3"/>
      <c r="R309" s="3"/>
      <c r="S309" s="3"/>
      <c r="T309" s="3"/>
    </row>
  </sheetData>
  <sheetProtection selectLockedCells="1" selectUnlockedCells="1"/>
  <mergeCells count="202">
    <mergeCell ref="A1:P1"/>
    <mergeCell ref="A2:P2"/>
    <mergeCell ref="A3:P3"/>
    <mergeCell ref="A4:B4"/>
    <mergeCell ref="C4:F4"/>
    <mergeCell ref="H4:M4"/>
    <mergeCell ref="C5:F5"/>
    <mergeCell ref="H5:M5"/>
    <mergeCell ref="A6:A7"/>
    <mergeCell ref="B6:B7"/>
    <mergeCell ref="C6:C7"/>
    <mergeCell ref="D6:F6"/>
    <mergeCell ref="G6:G7"/>
    <mergeCell ref="H6:L6"/>
    <mergeCell ref="M6:P6"/>
    <mergeCell ref="A9:P9"/>
    <mergeCell ref="A16:P16"/>
    <mergeCell ref="A25:P25"/>
    <mergeCell ref="A26:P26"/>
    <mergeCell ref="G30:G31"/>
    <mergeCell ref="H30:L30"/>
    <mergeCell ref="A27:P27"/>
    <mergeCell ref="A28:B28"/>
    <mergeCell ref="C28:F28"/>
    <mergeCell ref="H28:M28"/>
    <mergeCell ref="C29:F29"/>
    <mergeCell ref="H29:M29"/>
    <mergeCell ref="M30:P30"/>
    <mergeCell ref="A33:P33"/>
    <mergeCell ref="A40:P40"/>
    <mergeCell ref="A49:P49"/>
    <mergeCell ref="A30:A31"/>
    <mergeCell ref="B30:B31"/>
    <mergeCell ref="C30:C31"/>
    <mergeCell ref="D30:F30"/>
    <mergeCell ref="G54:G55"/>
    <mergeCell ref="H54:L54"/>
    <mergeCell ref="A50:P50"/>
    <mergeCell ref="A51:P51"/>
    <mergeCell ref="A52:B52"/>
    <mergeCell ref="C52:F52"/>
    <mergeCell ref="H52:M52"/>
    <mergeCell ref="C53:F53"/>
    <mergeCell ref="H53:M53"/>
    <mergeCell ref="M54:P54"/>
    <mergeCell ref="A57:P57"/>
    <mergeCell ref="A64:P64"/>
    <mergeCell ref="A72:P72"/>
    <mergeCell ref="A54:A55"/>
    <mergeCell ref="B54:B55"/>
    <mergeCell ref="C54:C55"/>
    <mergeCell ref="D54:F54"/>
    <mergeCell ref="G77:G78"/>
    <mergeCell ref="H77:L77"/>
    <mergeCell ref="A73:P73"/>
    <mergeCell ref="A74:P74"/>
    <mergeCell ref="A75:B75"/>
    <mergeCell ref="C75:F75"/>
    <mergeCell ref="H75:M75"/>
    <mergeCell ref="C76:F76"/>
    <mergeCell ref="H76:M76"/>
    <mergeCell ref="M77:P77"/>
    <mergeCell ref="A80:P80"/>
    <mergeCell ref="A87:P87"/>
    <mergeCell ref="A96:P96"/>
    <mergeCell ref="A77:A78"/>
    <mergeCell ref="B77:B78"/>
    <mergeCell ref="C77:C78"/>
    <mergeCell ref="D77:F77"/>
    <mergeCell ref="G101:G102"/>
    <mergeCell ref="H101:L101"/>
    <mergeCell ref="A97:P97"/>
    <mergeCell ref="A98:P98"/>
    <mergeCell ref="A99:B99"/>
    <mergeCell ref="C99:F99"/>
    <mergeCell ref="H99:M99"/>
    <mergeCell ref="C100:F100"/>
    <mergeCell ref="H100:M100"/>
    <mergeCell ref="M101:P101"/>
    <mergeCell ref="A104:P104"/>
    <mergeCell ref="A111:P111"/>
    <mergeCell ref="A120:P120"/>
    <mergeCell ref="A101:A102"/>
    <mergeCell ref="B101:B102"/>
    <mergeCell ref="C101:C102"/>
    <mergeCell ref="D101:F101"/>
    <mergeCell ref="G125:G126"/>
    <mergeCell ref="H125:L125"/>
    <mergeCell ref="A121:P121"/>
    <mergeCell ref="A122:P122"/>
    <mergeCell ref="A123:B123"/>
    <mergeCell ref="C123:F123"/>
    <mergeCell ref="H123:M123"/>
    <mergeCell ref="C124:F124"/>
    <mergeCell ref="H124:M124"/>
    <mergeCell ref="M125:P125"/>
    <mergeCell ref="A128:P128"/>
    <mergeCell ref="A134:P134"/>
    <mergeCell ref="A135:P135"/>
    <mergeCell ref="A125:A126"/>
    <mergeCell ref="B125:B126"/>
    <mergeCell ref="C125:C126"/>
    <mergeCell ref="D125:F125"/>
    <mergeCell ref="G139:G140"/>
    <mergeCell ref="H139:L139"/>
    <mergeCell ref="A136:P136"/>
    <mergeCell ref="A137:B137"/>
    <mergeCell ref="C137:F137"/>
    <mergeCell ref="H137:M137"/>
    <mergeCell ref="C138:F138"/>
    <mergeCell ref="H138:M138"/>
    <mergeCell ref="M139:P139"/>
    <mergeCell ref="A142:P142"/>
    <mergeCell ref="A149:P149"/>
    <mergeCell ref="A157:P157"/>
    <mergeCell ref="A139:A140"/>
    <mergeCell ref="B139:B140"/>
    <mergeCell ref="C139:C140"/>
    <mergeCell ref="D139:F139"/>
    <mergeCell ref="G162:G163"/>
    <mergeCell ref="H162:L162"/>
    <mergeCell ref="A158:P158"/>
    <mergeCell ref="A159:P159"/>
    <mergeCell ref="A160:B160"/>
    <mergeCell ref="C160:F160"/>
    <mergeCell ref="H160:M160"/>
    <mergeCell ref="C161:F161"/>
    <mergeCell ref="H161:M161"/>
    <mergeCell ref="M162:P162"/>
    <mergeCell ref="A165:P165"/>
    <mergeCell ref="A172:P172"/>
    <mergeCell ref="A181:P181"/>
    <mergeCell ref="A162:A163"/>
    <mergeCell ref="B162:B163"/>
    <mergeCell ref="C162:C163"/>
    <mergeCell ref="D162:F162"/>
    <mergeCell ref="G186:G187"/>
    <mergeCell ref="H186:L186"/>
    <mergeCell ref="A182:P182"/>
    <mergeCell ref="A183:P183"/>
    <mergeCell ref="A184:B184"/>
    <mergeCell ref="C184:F184"/>
    <mergeCell ref="H184:M184"/>
    <mergeCell ref="C185:F185"/>
    <mergeCell ref="H185:M185"/>
    <mergeCell ref="M186:P186"/>
    <mergeCell ref="A189:P189"/>
    <mergeCell ref="A195:P195"/>
    <mergeCell ref="A203:P203"/>
    <mergeCell ref="A186:A187"/>
    <mergeCell ref="B186:B187"/>
    <mergeCell ref="C186:C187"/>
    <mergeCell ref="D186:F186"/>
    <mergeCell ref="G208:G209"/>
    <mergeCell ref="H208:L208"/>
    <mergeCell ref="A204:P204"/>
    <mergeCell ref="A205:P205"/>
    <mergeCell ref="A206:B206"/>
    <mergeCell ref="C206:F206"/>
    <mergeCell ref="H206:M206"/>
    <mergeCell ref="C207:F207"/>
    <mergeCell ref="H207:M207"/>
    <mergeCell ref="M208:P208"/>
    <mergeCell ref="A211:P211"/>
    <mergeCell ref="A218:P218"/>
    <mergeCell ref="A227:P227"/>
    <mergeCell ref="A208:A209"/>
    <mergeCell ref="B208:B209"/>
    <mergeCell ref="C208:C209"/>
    <mergeCell ref="D208:F208"/>
    <mergeCell ref="G232:G233"/>
    <mergeCell ref="H232:L232"/>
    <mergeCell ref="A228:P228"/>
    <mergeCell ref="A229:P229"/>
    <mergeCell ref="A230:B230"/>
    <mergeCell ref="C230:F230"/>
    <mergeCell ref="H230:M230"/>
    <mergeCell ref="C231:F231"/>
    <mergeCell ref="H231:M231"/>
    <mergeCell ref="M232:P232"/>
    <mergeCell ref="A235:P235"/>
    <mergeCell ref="A242:P242"/>
    <mergeCell ref="A251:P251"/>
    <mergeCell ref="A232:A233"/>
    <mergeCell ref="B232:B233"/>
    <mergeCell ref="C232:C233"/>
    <mergeCell ref="D232:F232"/>
    <mergeCell ref="A252:P252"/>
    <mergeCell ref="A253:P253"/>
    <mergeCell ref="A254:B254"/>
    <mergeCell ref="C254:F254"/>
    <mergeCell ref="H254:M254"/>
    <mergeCell ref="C255:F255"/>
    <mergeCell ref="H255:M255"/>
    <mergeCell ref="M256:P256"/>
    <mergeCell ref="A259:P259"/>
    <mergeCell ref="A256:A257"/>
    <mergeCell ref="B256:B257"/>
    <mergeCell ref="C256:C257"/>
    <mergeCell ref="D256:F256"/>
    <mergeCell ref="G256:G257"/>
    <mergeCell ref="H256:L256"/>
  </mergeCells>
  <printOptions/>
  <pageMargins left="0.7083333333333334" right="0.7083333333333334" top="0.31527777777777777" bottom="0.31527777777777777" header="0.31527777777777777" footer="0.31527777777777777"/>
  <pageSetup horizontalDpi="300" verticalDpi="300" orientation="landscape" paperSize="77" scale="51"/>
  <rowBreaks count="11" manualBreakCount="11">
    <brk id="24" max="255" man="1"/>
    <brk id="48" max="255" man="1"/>
    <brk id="71" max="255" man="1"/>
    <brk id="95" max="255" man="1"/>
    <brk id="119" max="255" man="1"/>
    <brk id="133" max="255" man="1"/>
    <brk id="156" max="255" man="1"/>
    <brk id="180" max="255" man="1"/>
    <brk id="202" max="255" man="1"/>
    <brk id="226" max="255" man="1"/>
    <brk id="2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5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7.00390625" style="5" customWidth="1"/>
    <col min="2" max="2" width="28.7109375" style="5" customWidth="1"/>
    <col min="3" max="3" width="6.8515625" style="5" customWidth="1"/>
    <col min="4" max="4" width="6.28125" style="5" customWidth="1"/>
    <col min="5" max="6" width="7.00390625" style="5" customWidth="1"/>
    <col min="7" max="7" width="8.00390625" style="5" customWidth="1"/>
    <col min="8" max="8" width="6.00390625" style="5" customWidth="1"/>
    <col min="9" max="9" width="7.00390625" style="5" customWidth="1"/>
    <col min="10" max="11" width="6.00390625" style="5" customWidth="1"/>
    <col min="12" max="12" width="8.140625" style="5" customWidth="1"/>
    <col min="13" max="13" width="7.28125" style="5" customWidth="1"/>
    <col min="14" max="16384" width="8.7109375" style="5" customWidth="1"/>
  </cols>
  <sheetData>
    <row r="1" spans="1:14" ht="1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">
      <c r="A3" s="102" t="s">
        <v>170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>
      <c r="A4" s="103" t="s">
        <v>171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>
      <c r="A5" s="106" t="s">
        <v>6</v>
      </c>
      <c r="B5" s="106" t="s">
        <v>172</v>
      </c>
      <c r="C5" s="106" t="s">
        <v>173</v>
      </c>
      <c r="D5" s="106" t="s">
        <v>174</v>
      </c>
      <c r="E5" s="106"/>
      <c r="F5" s="106"/>
      <c r="G5" s="106"/>
      <c r="H5" s="106" t="s">
        <v>11</v>
      </c>
      <c r="I5" s="106"/>
      <c r="J5" s="106"/>
      <c r="K5" s="106" t="s">
        <v>12</v>
      </c>
      <c r="L5" s="106"/>
      <c r="M5" s="106"/>
      <c r="N5" s="106"/>
    </row>
    <row r="6" spans="1:14" ht="15">
      <c r="A6" s="106"/>
      <c r="B6" s="106"/>
      <c r="C6" s="106"/>
      <c r="D6" s="44" t="s">
        <v>13</v>
      </c>
      <c r="E6" s="44" t="s">
        <v>14</v>
      </c>
      <c r="F6" s="44" t="s">
        <v>15</v>
      </c>
      <c r="G6" s="44" t="s">
        <v>175</v>
      </c>
      <c r="H6" s="44" t="s">
        <v>16</v>
      </c>
      <c r="I6" s="44" t="s">
        <v>18</v>
      </c>
      <c r="J6" s="44" t="s">
        <v>19</v>
      </c>
      <c r="K6" s="45" t="s">
        <v>20</v>
      </c>
      <c r="L6" s="45" t="s">
        <v>22</v>
      </c>
      <c r="M6" s="45" t="s">
        <v>23</v>
      </c>
      <c r="N6" s="45" t="s">
        <v>24</v>
      </c>
    </row>
    <row r="7" spans="1:14" ht="15">
      <c r="A7" s="104" t="s">
        <v>176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5">
      <c r="A8" s="46" t="s">
        <v>177</v>
      </c>
      <c r="B8" s="47" t="s">
        <v>178</v>
      </c>
      <c r="C8" s="48">
        <v>100</v>
      </c>
      <c r="D8" s="48">
        <v>0.4</v>
      </c>
      <c r="E8" s="48"/>
      <c r="F8" s="48">
        <v>11.3</v>
      </c>
      <c r="G8" s="48">
        <v>46</v>
      </c>
      <c r="H8" s="48">
        <v>0.06</v>
      </c>
      <c r="I8" s="48">
        <v>2.9</v>
      </c>
      <c r="J8" s="48"/>
      <c r="K8" s="48">
        <v>3.6</v>
      </c>
      <c r="L8" s="48">
        <v>2.4</v>
      </c>
      <c r="M8" s="48">
        <v>2.02</v>
      </c>
      <c r="N8" s="48">
        <v>0.45</v>
      </c>
    </row>
    <row r="9" spans="1:14" ht="15">
      <c r="A9" s="49" t="s">
        <v>112</v>
      </c>
      <c r="B9" s="49" t="s">
        <v>113</v>
      </c>
      <c r="C9" s="49">
        <v>30</v>
      </c>
      <c r="D9" s="48">
        <v>6.96</v>
      </c>
      <c r="E9" s="48">
        <v>8.85</v>
      </c>
      <c r="F9" s="48"/>
      <c r="G9" s="48">
        <v>109.2</v>
      </c>
      <c r="H9" s="48">
        <v>0.01</v>
      </c>
      <c r="I9" s="48">
        <v>0.18</v>
      </c>
      <c r="J9" s="48">
        <v>0.05</v>
      </c>
      <c r="K9" s="48">
        <v>0.12</v>
      </c>
      <c r="L9" s="48">
        <v>210</v>
      </c>
      <c r="M9" s="48">
        <v>9.9</v>
      </c>
      <c r="N9" s="48">
        <v>0.24</v>
      </c>
    </row>
    <row r="10" spans="1:14" ht="15">
      <c r="A10" s="49" t="s">
        <v>179</v>
      </c>
      <c r="B10" s="49" t="s">
        <v>180</v>
      </c>
      <c r="C10" s="49">
        <v>250</v>
      </c>
      <c r="D10" s="49">
        <v>8.18</v>
      </c>
      <c r="E10" s="49">
        <v>10.4</v>
      </c>
      <c r="F10" s="49">
        <v>43.8</v>
      </c>
      <c r="G10" s="49">
        <v>301</v>
      </c>
      <c r="H10" s="49">
        <v>0.07</v>
      </c>
      <c r="I10" s="49">
        <v>0.30000000000000004</v>
      </c>
      <c r="J10" s="49">
        <v>0.03</v>
      </c>
      <c r="K10" s="49">
        <v>0.14</v>
      </c>
      <c r="L10" s="49">
        <v>65.22</v>
      </c>
      <c r="M10" s="49">
        <v>23.62</v>
      </c>
      <c r="N10" s="49">
        <v>0.52</v>
      </c>
    </row>
    <row r="11" spans="1:14" ht="15">
      <c r="A11" s="49" t="s">
        <v>181</v>
      </c>
      <c r="B11" s="50" t="s">
        <v>182</v>
      </c>
      <c r="C11" s="49">
        <v>200</v>
      </c>
      <c r="D11" s="49">
        <v>4.7</v>
      </c>
      <c r="E11" s="49">
        <v>5</v>
      </c>
      <c r="F11" s="49">
        <v>31.8</v>
      </c>
      <c r="G11" s="49">
        <v>187</v>
      </c>
      <c r="H11" s="49">
        <v>0.03</v>
      </c>
      <c r="I11" s="49">
        <v>0.31</v>
      </c>
      <c r="J11" s="49">
        <v>0.01</v>
      </c>
      <c r="K11" s="49">
        <v>0.05</v>
      </c>
      <c r="L11" s="49">
        <v>126.27</v>
      </c>
      <c r="M11" s="49">
        <v>29.92</v>
      </c>
      <c r="N11" s="49">
        <v>1.03</v>
      </c>
    </row>
    <row r="12" spans="1:14" ht="25.5">
      <c r="A12" s="50" t="s">
        <v>183</v>
      </c>
      <c r="B12" s="49" t="s">
        <v>184</v>
      </c>
      <c r="C12" s="49">
        <v>50</v>
      </c>
      <c r="D12" s="49">
        <v>3.5</v>
      </c>
      <c r="E12" s="49">
        <v>0.05</v>
      </c>
      <c r="F12" s="49">
        <v>25</v>
      </c>
      <c r="G12" s="49">
        <v>117.5</v>
      </c>
      <c r="H12" s="49">
        <v>0.05</v>
      </c>
      <c r="I12" s="49">
        <v>0.14</v>
      </c>
      <c r="J12" s="49">
        <v>0.05</v>
      </c>
      <c r="K12" s="49">
        <v>0.7</v>
      </c>
      <c r="L12" s="49">
        <v>17.96</v>
      </c>
      <c r="M12" s="49">
        <v>10.9</v>
      </c>
      <c r="N12" s="49">
        <v>0.75</v>
      </c>
    </row>
    <row r="13" spans="1:14" ht="15">
      <c r="A13" s="49"/>
      <c r="B13" s="45" t="s">
        <v>40</v>
      </c>
      <c r="C13" s="45"/>
      <c r="D13" s="45">
        <f aca="true" t="shared" si="0" ref="D13:N13">SUM(D8:D12)</f>
        <v>23.74</v>
      </c>
      <c r="E13" s="45">
        <f t="shared" si="0"/>
        <v>24.3</v>
      </c>
      <c r="F13" s="45">
        <f t="shared" si="0"/>
        <v>111.89999999999999</v>
      </c>
      <c r="G13" s="45">
        <f t="shared" si="0"/>
        <v>760.7</v>
      </c>
      <c r="H13" s="45">
        <f t="shared" si="0"/>
        <v>0.22000000000000003</v>
      </c>
      <c r="I13" s="45">
        <f t="shared" si="0"/>
        <v>3.83</v>
      </c>
      <c r="J13" s="45">
        <f t="shared" si="0"/>
        <v>0.14</v>
      </c>
      <c r="K13" s="45">
        <f t="shared" si="0"/>
        <v>4.61</v>
      </c>
      <c r="L13" s="45">
        <f t="shared" si="0"/>
        <v>421.84999999999997</v>
      </c>
      <c r="M13" s="45">
        <f t="shared" si="0"/>
        <v>76.36000000000001</v>
      </c>
      <c r="N13" s="45">
        <f t="shared" si="0"/>
        <v>2.99</v>
      </c>
    </row>
    <row r="14" spans="1:14" ht="15">
      <c r="A14" s="106" t="s">
        <v>185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15">
      <c r="A15" s="51" t="s">
        <v>186</v>
      </c>
      <c r="B15" s="51" t="s">
        <v>187</v>
      </c>
      <c r="C15" s="48">
        <v>100</v>
      </c>
      <c r="D15" s="48">
        <v>15.2</v>
      </c>
      <c r="E15" s="48">
        <v>7.6</v>
      </c>
      <c r="F15" s="48">
        <v>75.5</v>
      </c>
      <c r="G15" s="48">
        <v>180</v>
      </c>
      <c r="H15" s="48">
        <v>0.07</v>
      </c>
      <c r="I15" s="48"/>
      <c r="J15" s="48">
        <v>0.07</v>
      </c>
      <c r="K15" s="48">
        <v>18.6</v>
      </c>
      <c r="L15" s="48">
        <v>194.3</v>
      </c>
      <c r="M15" s="48">
        <v>30.1</v>
      </c>
      <c r="N15" s="48">
        <v>3.1</v>
      </c>
    </row>
    <row r="16" spans="1:14" ht="15">
      <c r="A16" s="49" t="s">
        <v>188</v>
      </c>
      <c r="B16" s="50" t="s">
        <v>189</v>
      </c>
      <c r="C16" s="52" t="s">
        <v>190</v>
      </c>
      <c r="D16" s="49">
        <v>9.16</v>
      </c>
      <c r="E16" s="49">
        <v>13.53</v>
      </c>
      <c r="F16" s="49">
        <v>9.44</v>
      </c>
      <c r="G16" s="49">
        <v>196.14</v>
      </c>
      <c r="H16" s="49">
        <v>0.07</v>
      </c>
      <c r="I16" s="49">
        <v>1.5</v>
      </c>
      <c r="J16" s="49">
        <v>0.11</v>
      </c>
      <c r="K16" s="49">
        <v>0.63</v>
      </c>
      <c r="L16" s="49">
        <v>59.29</v>
      </c>
      <c r="M16" s="49">
        <v>21.23</v>
      </c>
      <c r="N16" s="49">
        <v>1.63</v>
      </c>
    </row>
    <row r="17" spans="1:14" ht="15">
      <c r="A17" s="49" t="s">
        <v>191</v>
      </c>
      <c r="B17" s="49" t="s">
        <v>192</v>
      </c>
      <c r="C17" s="52">
        <v>180</v>
      </c>
      <c r="D17" s="49">
        <v>10.47</v>
      </c>
      <c r="E17" s="49">
        <v>6.5</v>
      </c>
      <c r="F17" s="49">
        <v>54</v>
      </c>
      <c r="G17" s="49">
        <v>316.56</v>
      </c>
      <c r="H17" s="49">
        <v>0.16</v>
      </c>
      <c r="I17" s="49">
        <v>0</v>
      </c>
      <c r="J17" s="49">
        <v>0.025999999999999995</v>
      </c>
      <c r="K17" s="49">
        <v>0.32</v>
      </c>
      <c r="L17" s="49">
        <v>10</v>
      </c>
      <c r="M17" s="49">
        <v>65.57</v>
      </c>
      <c r="N17" s="49">
        <v>2.2</v>
      </c>
    </row>
    <row r="18" spans="1:14" ht="15">
      <c r="A18" s="53" t="s">
        <v>193</v>
      </c>
      <c r="B18" s="54" t="s">
        <v>194</v>
      </c>
      <c r="C18" s="55">
        <v>200</v>
      </c>
      <c r="D18" s="55">
        <v>0.30000000000000004</v>
      </c>
      <c r="E18" s="55"/>
      <c r="F18" s="55">
        <v>15.2</v>
      </c>
      <c r="G18" s="55">
        <v>60</v>
      </c>
      <c r="H18" s="55"/>
      <c r="I18" s="55"/>
      <c r="J18" s="55"/>
      <c r="K18" s="55"/>
      <c r="L18" s="55">
        <v>0.30000000000000004</v>
      </c>
      <c r="M18" s="55">
        <v>0.15</v>
      </c>
      <c r="N18" s="55">
        <v>0.02</v>
      </c>
    </row>
    <row r="19" spans="1:14" ht="25.5">
      <c r="A19" s="50" t="s">
        <v>183</v>
      </c>
      <c r="B19" s="49" t="s">
        <v>184</v>
      </c>
      <c r="C19" s="49">
        <v>50</v>
      </c>
      <c r="D19" s="49">
        <v>3.5</v>
      </c>
      <c r="E19" s="49">
        <v>0.05</v>
      </c>
      <c r="F19" s="49">
        <v>25</v>
      </c>
      <c r="G19" s="49">
        <v>117.5</v>
      </c>
      <c r="H19" s="49">
        <v>0.05</v>
      </c>
      <c r="I19" s="49">
        <v>0.16</v>
      </c>
      <c r="J19" s="49">
        <v>0.07</v>
      </c>
      <c r="K19" s="49">
        <v>0.9</v>
      </c>
      <c r="L19" s="49">
        <v>18</v>
      </c>
      <c r="M19" s="49">
        <v>11.2</v>
      </c>
      <c r="N19" s="49">
        <v>0.75</v>
      </c>
    </row>
    <row r="20" spans="1:14" ht="15">
      <c r="A20" s="49"/>
      <c r="B20" s="45" t="s">
        <v>40</v>
      </c>
      <c r="C20" s="45"/>
      <c r="D20" s="45">
        <f aca="true" t="shared" si="1" ref="D20:N20">SUM(D15:D19)</f>
        <v>38.629999999999995</v>
      </c>
      <c r="E20" s="45">
        <f t="shared" si="1"/>
        <v>27.68</v>
      </c>
      <c r="F20" s="45">
        <f t="shared" si="1"/>
        <v>179.14</v>
      </c>
      <c r="G20" s="45">
        <f t="shared" si="1"/>
        <v>870.2</v>
      </c>
      <c r="H20" s="45">
        <f t="shared" si="1"/>
        <v>0.35000000000000003</v>
      </c>
      <c r="I20" s="45">
        <f t="shared" si="1"/>
        <v>1.66</v>
      </c>
      <c r="J20" s="45">
        <f t="shared" si="1"/>
        <v>0.276</v>
      </c>
      <c r="K20" s="45">
        <f t="shared" si="1"/>
        <v>20.45</v>
      </c>
      <c r="L20" s="45">
        <f t="shared" si="1"/>
        <v>281.89000000000004</v>
      </c>
      <c r="M20" s="45">
        <f t="shared" si="1"/>
        <v>128.25</v>
      </c>
      <c r="N20" s="45">
        <f t="shared" si="1"/>
        <v>7.7</v>
      </c>
    </row>
    <row r="21" spans="1:14" ht="12.75" customHeight="1">
      <c r="A21" s="106" t="s">
        <v>41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5">
      <c r="A22" s="56" t="s">
        <v>195</v>
      </c>
      <c r="B22" s="56" t="s">
        <v>196</v>
      </c>
      <c r="C22" s="52">
        <v>100</v>
      </c>
      <c r="D22" s="52">
        <v>2.27</v>
      </c>
      <c r="E22" s="52">
        <v>7.57</v>
      </c>
      <c r="F22" s="52">
        <v>13.6</v>
      </c>
      <c r="G22" s="52">
        <v>119.59</v>
      </c>
      <c r="H22" s="52">
        <v>0.035</v>
      </c>
      <c r="I22" s="52">
        <v>2.85</v>
      </c>
      <c r="J22" s="52">
        <v>0</v>
      </c>
      <c r="K22" s="52">
        <v>3.42</v>
      </c>
      <c r="L22" s="52">
        <v>36.83</v>
      </c>
      <c r="M22" s="52">
        <v>17.7</v>
      </c>
      <c r="N22" s="52">
        <v>1.65</v>
      </c>
    </row>
    <row r="23" spans="1:14" ht="15">
      <c r="A23" s="49" t="s">
        <v>152</v>
      </c>
      <c r="B23" s="50" t="s">
        <v>197</v>
      </c>
      <c r="C23" s="52">
        <v>250</v>
      </c>
      <c r="D23" s="49">
        <v>6.2</v>
      </c>
      <c r="E23" s="49">
        <v>5.6</v>
      </c>
      <c r="F23" s="49">
        <v>22.3</v>
      </c>
      <c r="G23" s="49">
        <v>167</v>
      </c>
      <c r="H23" s="49">
        <v>0.1</v>
      </c>
      <c r="I23" s="49">
        <v>8.41</v>
      </c>
      <c r="J23" s="49">
        <v>0.24</v>
      </c>
      <c r="K23" s="49">
        <v>0.2</v>
      </c>
      <c r="L23" s="49">
        <v>18.43</v>
      </c>
      <c r="M23" s="49">
        <v>22.52</v>
      </c>
      <c r="N23" s="49">
        <v>0.8</v>
      </c>
    </row>
    <row r="24" spans="1:14" ht="15">
      <c r="A24" s="49" t="s">
        <v>198</v>
      </c>
      <c r="B24" s="49" t="s">
        <v>199</v>
      </c>
      <c r="C24" s="52" t="s">
        <v>200</v>
      </c>
      <c r="D24" s="49">
        <v>22.8</v>
      </c>
      <c r="E24" s="49">
        <v>19.6</v>
      </c>
      <c r="F24" s="49">
        <v>13.3</v>
      </c>
      <c r="G24" s="49">
        <v>183</v>
      </c>
      <c r="H24" s="49">
        <v>0.1</v>
      </c>
      <c r="I24" s="49">
        <v>0.52</v>
      </c>
      <c r="J24" s="49">
        <v>0.05</v>
      </c>
      <c r="K24" s="49">
        <v>0.49</v>
      </c>
      <c r="L24" s="49">
        <v>129.7</v>
      </c>
      <c r="M24" s="49">
        <v>29.74</v>
      </c>
      <c r="N24" s="49">
        <v>1.79</v>
      </c>
    </row>
    <row r="25" spans="1:14" ht="15">
      <c r="A25" s="49" t="s">
        <v>201</v>
      </c>
      <c r="B25" s="49" t="s">
        <v>202</v>
      </c>
      <c r="C25" s="52">
        <v>200</v>
      </c>
      <c r="D25" s="49">
        <v>4.78</v>
      </c>
      <c r="E25" s="49">
        <v>19.54</v>
      </c>
      <c r="F25" s="49">
        <v>41.3</v>
      </c>
      <c r="G25" s="49">
        <v>360.9</v>
      </c>
      <c r="H25" s="49">
        <v>0.24</v>
      </c>
      <c r="I25" s="49">
        <v>9.48</v>
      </c>
      <c r="J25" s="49">
        <v>0.1</v>
      </c>
      <c r="K25" s="49">
        <v>0.44</v>
      </c>
      <c r="L25" s="49">
        <v>24.4</v>
      </c>
      <c r="M25" s="49">
        <v>47.4</v>
      </c>
      <c r="N25" s="49">
        <v>1.9</v>
      </c>
    </row>
    <row r="26" spans="1:14" ht="15">
      <c r="A26" s="49" t="s">
        <v>203</v>
      </c>
      <c r="B26" s="49" t="s">
        <v>46</v>
      </c>
      <c r="C26" s="52">
        <v>200</v>
      </c>
      <c r="D26" s="49">
        <v>0.6000000000000001</v>
      </c>
      <c r="E26" s="49"/>
      <c r="F26" s="49">
        <v>31.4</v>
      </c>
      <c r="G26" s="49">
        <v>124</v>
      </c>
      <c r="H26" s="49">
        <v>0.03</v>
      </c>
      <c r="I26" s="49">
        <v>1.22</v>
      </c>
      <c r="J26" s="49">
        <v>0.18</v>
      </c>
      <c r="K26" s="49">
        <v>1.6800000000000002</v>
      </c>
      <c r="L26" s="49">
        <v>49.5</v>
      </c>
      <c r="M26" s="49">
        <v>32.03</v>
      </c>
      <c r="N26" s="49">
        <v>1.02</v>
      </c>
    </row>
    <row r="27" spans="1:14" ht="22.5" customHeight="1">
      <c r="A27" s="50" t="s">
        <v>183</v>
      </c>
      <c r="B27" s="49" t="s">
        <v>39</v>
      </c>
      <c r="C27" s="52">
        <v>50</v>
      </c>
      <c r="D27" s="49">
        <v>3.5</v>
      </c>
      <c r="E27" s="49">
        <v>0.5</v>
      </c>
      <c r="F27" s="49">
        <v>25</v>
      </c>
      <c r="G27" s="49">
        <v>117.5</v>
      </c>
      <c r="H27" s="49">
        <v>0.05</v>
      </c>
      <c r="I27" s="49">
        <v>0.14</v>
      </c>
      <c r="J27" s="49">
        <v>0.05</v>
      </c>
      <c r="K27" s="49">
        <v>0.7</v>
      </c>
      <c r="L27" s="49">
        <v>17.9</v>
      </c>
      <c r="M27" s="49">
        <v>10.9</v>
      </c>
      <c r="N27" s="49">
        <v>0.75</v>
      </c>
    </row>
    <row r="28" spans="1:14" ht="21" customHeight="1">
      <c r="A28" s="50" t="s">
        <v>183</v>
      </c>
      <c r="B28" s="49" t="s">
        <v>204</v>
      </c>
      <c r="C28" s="52">
        <v>50</v>
      </c>
      <c r="D28" s="49">
        <v>2</v>
      </c>
      <c r="E28" s="49">
        <v>4.3</v>
      </c>
      <c r="F28" s="49">
        <v>80</v>
      </c>
      <c r="G28" s="49">
        <v>115</v>
      </c>
      <c r="H28" s="49">
        <v>2.1</v>
      </c>
      <c r="I28" s="49">
        <v>0.07</v>
      </c>
      <c r="J28" s="49">
        <v>0.09</v>
      </c>
      <c r="K28" s="49">
        <v>8.3</v>
      </c>
      <c r="L28" s="49">
        <v>4.6</v>
      </c>
      <c r="M28" s="49">
        <v>2.3</v>
      </c>
      <c r="N28" s="49">
        <v>18</v>
      </c>
    </row>
    <row r="29" spans="1:14" ht="15">
      <c r="A29" s="49"/>
      <c r="B29" s="45" t="s">
        <v>40</v>
      </c>
      <c r="C29" s="45"/>
      <c r="D29" s="45">
        <f aca="true" t="shared" si="2" ref="D29:N29">SUM(D22:D28)</f>
        <v>42.150000000000006</v>
      </c>
      <c r="E29" s="45">
        <f t="shared" si="2"/>
        <v>57.11</v>
      </c>
      <c r="F29" s="45">
        <f t="shared" si="2"/>
        <v>226.9</v>
      </c>
      <c r="G29" s="45">
        <f t="shared" si="2"/>
        <v>1186.99</v>
      </c>
      <c r="H29" s="45">
        <f t="shared" si="2"/>
        <v>2.6550000000000002</v>
      </c>
      <c r="I29" s="45">
        <f t="shared" si="2"/>
        <v>22.689999999999998</v>
      </c>
      <c r="J29" s="45">
        <f t="shared" si="2"/>
        <v>0.7100000000000001</v>
      </c>
      <c r="K29" s="45">
        <f t="shared" si="2"/>
        <v>15.23</v>
      </c>
      <c r="L29" s="45">
        <f t="shared" si="2"/>
        <v>281.36</v>
      </c>
      <c r="M29" s="45">
        <f t="shared" si="2"/>
        <v>162.59</v>
      </c>
      <c r="N29" s="45">
        <f t="shared" si="2"/>
        <v>25.91</v>
      </c>
    </row>
    <row r="30" spans="1:14" ht="12.75" customHeight="1">
      <c r="A30" s="106" t="s">
        <v>205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5">
      <c r="A31" s="49" t="s">
        <v>206</v>
      </c>
      <c r="B31" s="49" t="s">
        <v>207</v>
      </c>
      <c r="C31" s="49">
        <v>200</v>
      </c>
      <c r="D31" s="49">
        <v>2</v>
      </c>
      <c r="E31" s="49">
        <v>0.2</v>
      </c>
      <c r="F31" s="49">
        <v>5.8</v>
      </c>
      <c r="G31" s="49">
        <v>36</v>
      </c>
      <c r="H31" s="49">
        <v>0.02</v>
      </c>
      <c r="I31" s="49">
        <v>4</v>
      </c>
      <c r="J31" s="49"/>
      <c r="K31" s="49">
        <v>0.2</v>
      </c>
      <c r="L31" s="49">
        <v>14</v>
      </c>
      <c r="M31" s="49">
        <v>8</v>
      </c>
      <c r="N31" s="49">
        <v>2.8</v>
      </c>
    </row>
    <row r="32" spans="1:14" ht="15">
      <c r="A32" s="49" t="s">
        <v>208</v>
      </c>
      <c r="B32" s="49" t="s">
        <v>209</v>
      </c>
      <c r="C32" s="49">
        <v>50</v>
      </c>
      <c r="D32" s="49">
        <v>2.86</v>
      </c>
      <c r="E32" s="49">
        <v>10.3</v>
      </c>
      <c r="F32" s="49">
        <v>28.6</v>
      </c>
      <c r="G32" s="49">
        <v>215</v>
      </c>
      <c r="H32" s="49"/>
      <c r="I32" s="49">
        <v>0.027999999999999997</v>
      </c>
      <c r="J32" s="49"/>
      <c r="K32" s="49">
        <v>28.6</v>
      </c>
      <c r="L32" s="49"/>
      <c r="M32" s="49">
        <v>8</v>
      </c>
      <c r="N32" s="49">
        <v>2.04</v>
      </c>
    </row>
    <row r="33" spans="1:14" ht="15">
      <c r="A33" s="49"/>
      <c r="B33" s="45" t="s">
        <v>40</v>
      </c>
      <c r="C33" s="45"/>
      <c r="D33" s="45">
        <f aca="true" t="shared" si="3" ref="D33:N33">SUM(D31:D32)</f>
        <v>4.859999999999999</v>
      </c>
      <c r="E33" s="45">
        <f t="shared" si="3"/>
        <v>10.5</v>
      </c>
      <c r="F33" s="45">
        <f t="shared" si="3"/>
        <v>34.4</v>
      </c>
      <c r="G33" s="45">
        <f t="shared" si="3"/>
        <v>251</v>
      </c>
      <c r="H33" s="45">
        <f t="shared" si="3"/>
        <v>0.02</v>
      </c>
      <c r="I33" s="45">
        <f t="shared" si="3"/>
        <v>4.028</v>
      </c>
      <c r="J33" s="45">
        <f t="shared" si="3"/>
        <v>0</v>
      </c>
      <c r="K33" s="45">
        <f t="shared" si="3"/>
        <v>28.8</v>
      </c>
      <c r="L33" s="45">
        <f t="shared" si="3"/>
        <v>14</v>
      </c>
      <c r="M33" s="45">
        <f t="shared" si="3"/>
        <v>16</v>
      </c>
      <c r="N33" s="45">
        <f t="shared" si="3"/>
        <v>4.84</v>
      </c>
    </row>
    <row r="34" spans="1:14" ht="15">
      <c r="A34" s="45"/>
      <c r="B34" s="45" t="s">
        <v>50</v>
      </c>
      <c r="C34" s="45"/>
      <c r="D34" s="45">
        <f aca="true" t="shared" si="4" ref="D34:N34">SUM(D13+D20+D29+D33)</f>
        <v>109.38</v>
      </c>
      <c r="E34" s="45">
        <f t="shared" si="4"/>
        <v>119.59</v>
      </c>
      <c r="F34" s="45">
        <f t="shared" si="4"/>
        <v>552.3399999999999</v>
      </c>
      <c r="G34" s="45">
        <f t="shared" si="4"/>
        <v>3068.8900000000003</v>
      </c>
      <c r="H34" s="45">
        <f t="shared" si="4"/>
        <v>3.2450000000000006</v>
      </c>
      <c r="I34" s="45">
        <f t="shared" si="4"/>
        <v>32.208</v>
      </c>
      <c r="J34" s="45">
        <f t="shared" si="4"/>
        <v>1.1260000000000001</v>
      </c>
      <c r="K34" s="45">
        <f t="shared" si="4"/>
        <v>69.09</v>
      </c>
      <c r="L34" s="45">
        <f t="shared" si="4"/>
        <v>999.1</v>
      </c>
      <c r="M34" s="45">
        <f t="shared" si="4"/>
        <v>383.20000000000005</v>
      </c>
      <c r="N34" s="45">
        <f t="shared" si="4"/>
        <v>41.44</v>
      </c>
    </row>
    <row r="35" spans="1:14" ht="15">
      <c r="A35" s="101" t="s">
        <v>210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ht="15">
      <c r="A36" s="98" t="s">
        <v>211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ht="15">
      <c r="A37" s="98" t="s">
        <v>212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ht="15">
      <c r="A38" s="102" t="s">
        <v>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">
      <c r="A39" s="102" t="s">
        <v>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">
      <c r="A40" s="102" t="s">
        <v>170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">
      <c r="A41" s="103" t="s">
        <v>213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4" ht="15">
      <c r="A42" s="104" t="s">
        <v>6</v>
      </c>
      <c r="B42" s="100" t="s">
        <v>172</v>
      </c>
      <c r="C42" s="100" t="s">
        <v>173</v>
      </c>
      <c r="D42" s="100" t="s">
        <v>174</v>
      </c>
      <c r="E42" s="100"/>
      <c r="F42" s="100"/>
      <c r="G42" s="100"/>
      <c r="H42" s="100" t="s">
        <v>11</v>
      </c>
      <c r="I42" s="100"/>
      <c r="J42" s="100"/>
      <c r="K42" s="100" t="s">
        <v>12</v>
      </c>
      <c r="L42" s="100"/>
      <c r="M42" s="100"/>
      <c r="N42" s="100"/>
    </row>
    <row r="43" spans="1:14" ht="15">
      <c r="A43" s="104"/>
      <c r="B43" s="104"/>
      <c r="C43" s="104"/>
      <c r="D43" s="57" t="s">
        <v>13</v>
      </c>
      <c r="E43" s="57" t="s">
        <v>14</v>
      </c>
      <c r="F43" s="57" t="s">
        <v>15</v>
      </c>
      <c r="G43" s="57" t="s">
        <v>175</v>
      </c>
      <c r="H43" s="57" t="s">
        <v>16</v>
      </c>
      <c r="I43" s="57" t="s">
        <v>18</v>
      </c>
      <c r="J43" s="57" t="s">
        <v>19</v>
      </c>
      <c r="K43" s="58" t="s">
        <v>20</v>
      </c>
      <c r="L43" s="58" t="s">
        <v>22</v>
      </c>
      <c r="M43" s="58" t="s">
        <v>23</v>
      </c>
      <c r="N43" s="58" t="s">
        <v>24</v>
      </c>
    </row>
    <row r="44" spans="1:14" ht="15">
      <c r="A44" s="100" t="s">
        <v>176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ht="12" customHeight="1">
      <c r="A45" s="59" t="s">
        <v>214</v>
      </c>
      <c r="B45" s="59" t="s">
        <v>215</v>
      </c>
      <c r="C45" s="60">
        <v>100</v>
      </c>
      <c r="D45" s="60">
        <v>1</v>
      </c>
      <c r="E45" s="60">
        <v>0.01</v>
      </c>
      <c r="F45" s="60">
        <v>1.9</v>
      </c>
      <c r="G45" s="60">
        <v>22</v>
      </c>
      <c r="H45" s="60">
        <v>0.06</v>
      </c>
      <c r="I45" s="60">
        <v>22.5</v>
      </c>
      <c r="J45" s="60">
        <v>1.21</v>
      </c>
      <c r="K45" s="60">
        <v>5.04</v>
      </c>
      <c r="L45" s="60">
        <v>12.72</v>
      </c>
      <c r="M45" s="60">
        <v>8.2</v>
      </c>
      <c r="N45" s="60">
        <v>0.82</v>
      </c>
    </row>
    <row r="46" spans="1:14" ht="15">
      <c r="A46" s="53" t="s">
        <v>216</v>
      </c>
      <c r="B46" s="54" t="s">
        <v>217</v>
      </c>
      <c r="C46" s="55">
        <v>100</v>
      </c>
      <c r="D46" s="55">
        <v>196</v>
      </c>
      <c r="E46" s="55">
        <v>6.6</v>
      </c>
      <c r="F46" s="55">
        <v>9.2</v>
      </c>
      <c r="G46" s="55">
        <v>160</v>
      </c>
      <c r="H46" s="55">
        <v>0.25</v>
      </c>
      <c r="I46" s="55">
        <v>0.4</v>
      </c>
      <c r="J46" s="55">
        <v>0.04</v>
      </c>
      <c r="K46" s="55">
        <v>5.08</v>
      </c>
      <c r="L46" s="55">
        <v>52.64</v>
      </c>
      <c r="M46" s="55">
        <v>58.61</v>
      </c>
      <c r="N46" s="55">
        <v>2.58</v>
      </c>
    </row>
    <row r="47" spans="1:14" ht="15">
      <c r="A47" s="53" t="s">
        <v>218</v>
      </c>
      <c r="B47" s="61" t="s">
        <v>102</v>
      </c>
      <c r="C47" s="48">
        <v>200</v>
      </c>
      <c r="D47" s="48">
        <v>3.15</v>
      </c>
      <c r="E47" s="48">
        <v>6.75</v>
      </c>
      <c r="F47" s="48">
        <v>21.9</v>
      </c>
      <c r="G47" s="48">
        <v>163.5</v>
      </c>
      <c r="H47" s="48">
        <v>0.18</v>
      </c>
      <c r="I47" s="48">
        <v>7.18</v>
      </c>
      <c r="J47" s="48">
        <v>0.06</v>
      </c>
      <c r="K47" s="48">
        <v>0.26</v>
      </c>
      <c r="L47" s="48">
        <v>53.28</v>
      </c>
      <c r="M47" s="48">
        <v>37.1</v>
      </c>
      <c r="N47" s="48">
        <v>1.34</v>
      </c>
    </row>
    <row r="48" spans="1:14" ht="15">
      <c r="A48" s="46" t="s">
        <v>193</v>
      </c>
      <c r="B48" s="47" t="s">
        <v>219</v>
      </c>
      <c r="C48" s="48">
        <v>200</v>
      </c>
      <c r="D48" s="48">
        <v>0.30000000000000004</v>
      </c>
      <c r="E48" s="48"/>
      <c r="F48" s="48">
        <v>15.2</v>
      </c>
      <c r="G48" s="48">
        <v>60</v>
      </c>
      <c r="H48" s="48">
        <v>0.30000000000000004</v>
      </c>
      <c r="I48" s="48">
        <v>20</v>
      </c>
      <c r="J48" s="48">
        <v>0.12</v>
      </c>
      <c r="K48" s="48">
        <v>23.34</v>
      </c>
      <c r="L48" s="48"/>
      <c r="M48" s="48"/>
      <c r="N48" s="48"/>
    </row>
    <row r="49" spans="1:14" ht="17.25" customHeight="1">
      <c r="A49" s="62" t="s">
        <v>183</v>
      </c>
      <c r="B49" s="63" t="s">
        <v>39</v>
      </c>
      <c r="C49" s="60">
        <v>50</v>
      </c>
      <c r="D49" s="60">
        <v>3.5</v>
      </c>
      <c r="E49" s="60">
        <v>0.5</v>
      </c>
      <c r="F49" s="60">
        <v>25</v>
      </c>
      <c r="G49" s="60">
        <v>117.5</v>
      </c>
      <c r="H49" s="60">
        <v>0.5</v>
      </c>
      <c r="I49" s="60">
        <v>0.14</v>
      </c>
      <c r="J49" s="60">
        <v>0.05</v>
      </c>
      <c r="K49" s="60">
        <v>0.7</v>
      </c>
      <c r="L49" s="60">
        <v>17.96</v>
      </c>
      <c r="M49" s="60">
        <v>10.9</v>
      </c>
      <c r="N49" s="60">
        <v>1.5</v>
      </c>
    </row>
    <row r="50" spans="1:14" ht="15">
      <c r="A50" s="53"/>
      <c r="B50" s="58" t="s">
        <v>40</v>
      </c>
      <c r="C50" s="64"/>
      <c r="D50" s="64">
        <f aca="true" t="shared" si="5" ref="D50:N50">SUM(D45:D49)</f>
        <v>203.95000000000002</v>
      </c>
      <c r="E50" s="64">
        <f t="shared" si="5"/>
        <v>13.86</v>
      </c>
      <c r="F50" s="64">
        <f t="shared" si="5"/>
        <v>73.2</v>
      </c>
      <c r="G50" s="64">
        <f t="shared" si="5"/>
        <v>523</v>
      </c>
      <c r="H50" s="64">
        <f t="shared" si="5"/>
        <v>1.29</v>
      </c>
      <c r="I50" s="64">
        <f t="shared" si="5"/>
        <v>50.22</v>
      </c>
      <c r="J50" s="64">
        <f t="shared" si="5"/>
        <v>1.4800000000000002</v>
      </c>
      <c r="K50" s="64">
        <f t="shared" si="5"/>
        <v>34.42</v>
      </c>
      <c r="L50" s="64">
        <f t="shared" si="5"/>
        <v>136.6</v>
      </c>
      <c r="M50" s="64">
        <f t="shared" si="5"/>
        <v>114.81</v>
      </c>
      <c r="N50" s="64">
        <f t="shared" si="5"/>
        <v>6.24</v>
      </c>
    </row>
    <row r="51" spans="1:14" ht="16.5" customHeight="1">
      <c r="A51" s="100" t="s">
        <v>185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</row>
    <row r="52" spans="1:14" ht="15">
      <c r="A52" s="59" t="s">
        <v>112</v>
      </c>
      <c r="B52" s="59" t="s">
        <v>113</v>
      </c>
      <c r="C52" s="49">
        <v>20</v>
      </c>
      <c r="D52" s="48">
        <v>6.96</v>
      </c>
      <c r="E52" s="48">
        <v>8.85</v>
      </c>
      <c r="F52" s="48"/>
      <c r="G52" s="48">
        <v>72.6</v>
      </c>
      <c r="H52" s="48">
        <v>0.01</v>
      </c>
      <c r="I52" s="48">
        <v>0.18</v>
      </c>
      <c r="J52" s="48">
        <v>0.05</v>
      </c>
      <c r="K52" s="48">
        <v>0.12</v>
      </c>
      <c r="L52" s="48">
        <v>210</v>
      </c>
      <c r="M52" s="48">
        <v>9.9</v>
      </c>
      <c r="N52" s="48">
        <v>0.24</v>
      </c>
    </row>
    <row r="53" spans="1:14" ht="15">
      <c r="A53" s="53" t="s">
        <v>220</v>
      </c>
      <c r="B53" s="54" t="s">
        <v>221</v>
      </c>
      <c r="C53" s="60">
        <v>100</v>
      </c>
      <c r="D53" s="60">
        <v>1.26</v>
      </c>
      <c r="E53" s="60">
        <v>10.14</v>
      </c>
      <c r="F53" s="60">
        <v>8.32</v>
      </c>
      <c r="G53" s="60">
        <v>129.26</v>
      </c>
      <c r="H53" s="60">
        <v>0.04</v>
      </c>
      <c r="I53" s="60">
        <v>5.34</v>
      </c>
      <c r="J53" s="60">
        <v>0.2</v>
      </c>
      <c r="K53" s="60">
        <v>4.54</v>
      </c>
      <c r="L53" s="60">
        <v>21.4</v>
      </c>
      <c r="M53" s="60">
        <v>18.5</v>
      </c>
      <c r="N53" s="60">
        <v>0.78</v>
      </c>
    </row>
    <row r="54" spans="1:14" ht="15">
      <c r="A54" s="53" t="s">
        <v>222</v>
      </c>
      <c r="B54" s="63" t="s">
        <v>223</v>
      </c>
      <c r="C54" s="60" t="s">
        <v>224</v>
      </c>
      <c r="D54" s="60">
        <v>9.9</v>
      </c>
      <c r="E54" s="60">
        <v>6.7</v>
      </c>
      <c r="F54" s="60">
        <v>16.4</v>
      </c>
      <c r="G54" s="60">
        <v>130.9</v>
      </c>
      <c r="H54" s="60">
        <v>0.08</v>
      </c>
      <c r="I54" s="60">
        <v>0.4</v>
      </c>
      <c r="J54" s="60">
        <v>0.05</v>
      </c>
      <c r="K54" s="60">
        <v>0.76</v>
      </c>
      <c r="L54" s="60">
        <v>32.73</v>
      </c>
      <c r="M54" s="60">
        <v>0.23</v>
      </c>
      <c r="N54" s="60">
        <v>0.6000000000000001</v>
      </c>
    </row>
    <row r="55" spans="1:14" ht="15">
      <c r="A55" s="53" t="s">
        <v>225</v>
      </c>
      <c r="B55" s="54" t="s">
        <v>226</v>
      </c>
      <c r="C55" s="63">
        <v>180</v>
      </c>
      <c r="D55" s="63">
        <v>4.46</v>
      </c>
      <c r="E55" s="63">
        <v>6.5</v>
      </c>
      <c r="F55" s="63">
        <v>45.27</v>
      </c>
      <c r="G55" s="63">
        <v>258</v>
      </c>
      <c r="H55" s="63">
        <v>0.055999999999999994</v>
      </c>
      <c r="I55" s="63">
        <v>0</v>
      </c>
      <c r="J55" s="63">
        <v>0.36</v>
      </c>
      <c r="K55" s="63">
        <v>0.32</v>
      </c>
      <c r="L55" s="63">
        <v>6.9</v>
      </c>
      <c r="M55" s="63">
        <v>31.08</v>
      </c>
      <c r="N55" s="63">
        <v>0.63</v>
      </c>
    </row>
    <row r="56" spans="1:14" ht="15.75" customHeight="1">
      <c r="A56" s="53" t="s">
        <v>227</v>
      </c>
      <c r="B56" s="54" t="s">
        <v>228</v>
      </c>
      <c r="C56" s="48">
        <v>200</v>
      </c>
      <c r="D56" s="48">
        <v>0.25</v>
      </c>
      <c r="E56" s="48">
        <v>0.25</v>
      </c>
      <c r="F56" s="48">
        <v>25.35</v>
      </c>
      <c r="G56" s="48">
        <v>104</v>
      </c>
      <c r="H56" s="48">
        <v>0.02</v>
      </c>
      <c r="I56" s="48">
        <v>7.8</v>
      </c>
      <c r="J56" s="48">
        <v>0.01</v>
      </c>
      <c r="K56" s="48">
        <v>20</v>
      </c>
      <c r="L56" s="48">
        <v>11.4</v>
      </c>
      <c r="M56" s="48">
        <v>5.34</v>
      </c>
      <c r="N56" s="48">
        <v>1.2</v>
      </c>
    </row>
    <row r="57" spans="1:14" ht="20.25" customHeight="1">
      <c r="A57" s="62" t="s">
        <v>183</v>
      </c>
      <c r="B57" s="63" t="s">
        <v>39</v>
      </c>
      <c r="C57" s="63">
        <v>50</v>
      </c>
      <c r="D57" s="63">
        <v>3.5</v>
      </c>
      <c r="E57" s="63">
        <v>0.05</v>
      </c>
      <c r="F57" s="63">
        <v>25</v>
      </c>
      <c r="G57" s="63">
        <v>117.5</v>
      </c>
      <c r="H57" s="63">
        <v>0.5</v>
      </c>
      <c r="I57" s="63">
        <v>0.14</v>
      </c>
      <c r="J57" s="63">
        <v>0.05</v>
      </c>
      <c r="K57" s="63">
        <v>0.7</v>
      </c>
      <c r="L57" s="63">
        <v>17.96</v>
      </c>
      <c r="M57" s="63">
        <v>10.9</v>
      </c>
      <c r="N57" s="63">
        <v>1.5</v>
      </c>
    </row>
    <row r="58" spans="1:14" ht="15">
      <c r="A58" s="53"/>
      <c r="B58" s="58" t="s">
        <v>40</v>
      </c>
      <c r="C58" s="58"/>
      <c r="D58" s="58">
        <f aca="true" t="shared" si="6" ref="D58:N58">SUM(D53:D57)</f>
        <v>19.37</v>
      </c>
      <c r="E58" s="58">
        <f t="shared" si="6"/>
        <v>23.64</v>
      </c>
      <c r="F58" s="58">
        <f t="shared" si="6"/>
        <v>120.34</v>
      </c>
      <c r="G58" s="58">
        <f t="shared" si="6"/>
        <v>739.66</v>
      </c>
      <c r="H58" s="58">
        <f t="shared" si="6"/>
        <v>0.696</v>
      </c>
      <c r="I58" s="58">
        <f t="shared" si="6"/>
        <v>13.68</v>
      </c>
      <c r="J58" s="58">
        <f t="shared" si="6"/>
        <v>0.67</v>
      </c>
      <c r="K58" s="58">
        <f t="shared" si="6"/>
        <v>26.32</v>
      </c>
      <c r="L58" s="58">
        <f t="shared" si="6"/>
        <v>90.38999999999999</v>
      </c>
      <c r="M58" s="58">
        <f t="shared" si="6"/>
        <v>66.05000000000001</v>
      </c>
      <c r="N58" s="58">
        <f t="shared" si="6"/>
        <v>4.71</v>
      </c>
    </row>
    <row r="59" spans="1:14" ht="15">
      <c r="A59" s="100" t="s">
        <v>41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5">
      <c r="A60" s="59" t="s">
        <v>214</v>
      </c>
      <c r="B60" s="59" t="s">
        <v>229</v>
      </c>
      <c r="C60" s="60">
        <v>100</v>
      </c>
      <c r="D60" s="48">
        <v>0.8</v>
      </c>
      <c r="E60" s="48"/>
      <c r="F60" s="48">
        <v>2.6</v>
      </c>
      <c r="G60" s="48">
        <v>14</v>
      </c>
      <c r="H60" s="48">
        <v>0.04</v>
      </c>
      <c r="I60" s="48">
        <v>5</v>
      </c>
      <c r="J60" s="48">
        <v>0.06</v>
      </c>
      <c r="K60" s="48">
        <v>23</v>
      </c>
      <c r="L60" s="48">
        <v>42</v>
      </c>
      <c r="M60" s="48">
        <v>14</v>
      </c>
      <c r="N60" s="48">
        <v>0.6000000000000001</v>
      </c>
    </row>
    <row r="61" spans="1:14" ht="15">
      <c r="A61" s="53" t="s">
        <v>93</v>
      </c>
      <c r="B61" s="54" t="s">
        <v>230</v>
      </c>
      <c r="C61" s="60">
        <v>250</v>
      </c>
      <c r="D61" s="60">
        <v>3.05</v>
      </c>
      <c r="E61" s="60">
        <v>4.5</v>
      </c>
      <c r="F61" s="60">
        <v>20.1</v>
      </c>
      <c r="G61" s="60">
        <v>135</v>
      </c>
      <c r="H61" s="60">
        <v>0.14</v>
      </c>
      <c r="I61" s="60">
        <v>9.81</v>
      </c>
      <c r="J61" s="60">
        <v>0.21</v>
      </c>
      <c r="K61" s="60">
        <v>2.42</v>
      </c>
      <c r="L61" s="60">
        <v>30.1</v>
      </c>
      <c r="M61" s="60">
        <v>33.4</v>
      </c>
      <c r="N61" s="60">
        <v>1.16</v>
      </c>
    </row>
    <row r="62" spans="1:14" ht="15">
      <c r="A62" s="53" t="s">
        <v>231</v>
      </c>
      <c r="B62" s="63" t="s">
        <v>232</v>
      </c>
      <c r="C62" s="60">
        <v>100</v>
      </c>
      <c r="D62" s="60">
        <v>18</v>
      </c>
      <c r="E62" s="60">
        <v>20.5</v>
      </c>
      <c r="F62" s="60">
        <v>5.5</v>
      </c>
      <c r="G62" s="60">
        <v>276.2</v>
      </c>
      <c r="H62" s="60">
        <v>0.05</v>
      </c>
      <c r="I62" s="60">
        <v>1.27</v>
      </c>
      <c r="J62" s="60">
        <v>0.025</v>
      </c>
      <c r="K62" s="60">
        <v>0.48</v>
      </c>
      <c r="L62" s="60">
        <v>13.9</v>
      </c>
      <c r="M62" s="60">
        <v>23.3</v>
      </c>
      <c r="N62" s="60">
        <v>2.32</v>
      </c>
    </row>
    <row r="63" spans="1:14" ht="15">
      <c r="A63" s="53" t="s">
        <v>233</v>
      </c>
      <c r="B63" s="63" t="s">
        <v>121</v>
      </c>
      <c r="C63" s="60">
        <v>200</v>
      </c>
      <c r="D63" s="60">
        <v>3.75</v>
      </c>
      <c r="E63" s="60">
        <v>6.9</v>
      </c>
      <c r="F63" s="60">
        <v>16.05</v>
      </c>
      <c r="G63" s="60">
        <v>141</v>
      </c>
      <c r="H63" s="60">
        <v>0.1</v>
      </c>
      <c r="I63" s="60">
        <v>68.2</v>
      </c>
      <c r="J63" s="60">
        <v>0.2</v>
      </c>
      <c r="K63" s="60">
        <v>0.4</v>
      </c>
      <c r="L63" s="60">
        <v>114.9</v>
      </c>
      <c r="M63" s="60">
        <v>39.6</v>
      </c>
      <c r="N63" s="60">
        <v>1.82</v>
      </c>
    </row>
    <row r="64" spans="1:14" ht="16.5" customHeight="1">
      <c r="A64" s="46" t="s">
        <v>134</v>
      </c>
      <c r="B64" s="61" t="s">
        <v>234</v>
      </c>
      <c r="C64" s="48">
        <v>200</v>
      </c>
      <c r="D64" s="48">
        <v>0.2</v>
      </c>
      <c r="E64" s="48"/>
      <c r="F64" s="48">
        <v>35.8</v>
      </c>
      <c r="G64" s="48">
        <v>142</v>
      </c>
      <c r="H64" s="48">
        <v>0.02</v>
      </c>
      <c r="I64" s="48">
        <v>10</v>
      </c>
      <c r="J64" s="48">
        <v>0.07</v>
      </c>
      <c r="K64" s="48">
        <v>0.88</v>
      </c>
      <c r="L64" s="48">
        <v>20.05</v>
      </c>
      <c r="M64" s="48">
        <v>13.2</v>
      </c>
      <c r="N64" s="48">
        <v>1.02</v>
      </c>
    </row>
    <row r="65" spans="1:14" ht="20.25" customHeight="1">
      <c r="A65" s="62" t="s">
        <v>183</v>
      </c>
      <c r="B65" s="47" t="s">
        <v>39</v>
      </c>
      <c r="C65" s="48">
        <v>50</v>
      </c>
      <c r="D65" s="48">
        <v>3.5</v>
      </c>
      <c r="E65" s="48">
        <v>0.5</v>
      </c>
      <c r="F65" s="48">
        <v>25</v>
      </c>
      <c r="G65" s="48">
        <v>117.5</v>
      </c>
      <c r="H65" s="48">
        <v>0.5</v>
      </c>
      <c r="I65" s="48">
        <v>0.14</v>
      </c>
      <c r="J65" s="48">
        <v>0.05</v>
      </c>
      <c r="K65" s="48">
        <v>0.7</v>
      </c>
      <c r="L65" s="48">
        <v>17.96</v>
      </c>
      <c r="M65" s="48">
        <v>10.9</v>
      </c>
      <c r="N65" s="48">
        <v>1</v>
      </c>
    </row>
    <row r="66" spans="1:14" ht="20.25" customHeight="1">
      <c r="A66" s="62" t="s">
        <v>183</v>
      </c>
      <c r="B66" s="47" t="s">
        <v>204</v>
      </c>
      <c r="C66" s="48">
        <v>50</v>
      </c>
      <c r="D66" s="48">
        <v>2</v>
      </c>
      <c r="E66" s="48">
        <v>4.3</v>
      </c>
      <c r="F66" s="48">
        <v>80</v>
      </c>
      <c r="G66" s="48">
        <v>115</v>
      </c>
      <c r="H66" s="48">
        <v>2.1</v>
      </c>
      <c r="I66" s="48">
        <v>0.07</v>
      </c>
      <c r="J66" s="48">
        <v>0.09</v>
      </c>
      <c r="K66" s="48">
        <v>8.3</v>
      </c>
      <c r="L66" s="48">
        <v>4.6</v>
      </c>
      <c r="M66" s="48">
        <v>2.3</v>
      </c>
      <c r="N66" s="48">
        <v>18</v>
      </c>
    </row>
    <row r="67" spans="1:14" ht="15">
      <c r="A67" s="53"/>
      <c r="B67" s="58" t="s">
        <v>40</v>
      </c>
      <c r="C67" s="64"/>
      <c r="D67" s="64">
        <f aca="true" t="shared" si="7" ref="D67:N67">SUM(D60:D66)</f>
        <v>31.3</v>
      </c>
      <c r="E67" s="64">
        <f t="shared" si="7"/>
        <v>36.699999999999996</v>
      </c>
      <c r="F67" s="64">
        <f t="shared" si="7"/>
        <v>185.05</v>
      </c>
      <c r="G67" s="64">
        <f t="shared" si="7"/>
        <v>940.7</v>
      </c>
      <c r="H67" s="64">
        <f t="shared" si="7"/>
        <v>2.95</v>
      </c>
      <c r="I67" s="64">
        <f t="shared" si="7"/>
        <v>94.49</v>
      </c>
      <c r="J67" s="64">
        <f t="shared" si="7"/>
        <v>0.7050000000000001</v>
      </c>
      <c r="K67" s="64">
        <f t="shared" si="7"/>
        <v>36.18</v>
      </c>
      <c r="L67" s="64">
        <f t="shared" si="7"/>
        <v>243.51000000000002</v>
      </c>
      <c r="M67" s="64">
        <f t="shared" si="7"/>
        <v>136.70000000000002</v>
      </c>
      <c r="N67" s="64">
        <f t="shared" si="7"/>
        <v>25.92</v>
      </c>
    </row>
    <row r="68" spans="1:14" ht="15">
      <c r="A68" s="100" t="s">
        <v>205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ht="15">
      <c r="A69" s="53" t="s">
        <v>96</v>
      </c>
      <c r="B69" s="63" t="s">
        <v>235</v>
      </c>
      <c r="C69" s="60">
        <v>200</v>
      </c>
      <c r="D69" s="60">
        <v>5.6</v>
      </c>
      <c r="E69" s="60">
        <v>6.38</v>
      </c>
      <c r="F69" s="60">
        <v>8.18</v>
      </c>
      <c r="G69" s="60">
        <v>112.52</v>
      </c>
      <c r="H69" s="60">
        <v>0.08</v>
      </c>
      <c r="I69" s="60">
        <v>1.4</v>
      </c>
      <c r="J69" s="60">
        <v>0.04</v>
      </c>
      <c r="K69" s="60">
        <v>0</v>
      </c>
      <c r="L69" s="60">
        <v>240</v>
      </c>
      <c r="M69" s="60">
        <v>28</v>
      </c>
      <c r="N69" s="60">
        <v>0.2</v>
      </c>
    </row>
    <row r="70" spans="1:14" ht="15">
      <c r="A70" s="53" t="s">
        <v>236</v>
      </c>
      <c r="B70" s="54" t="s">
        <v>237</v>
      </c>
      <c r="C70" s="60">
        <v>60</v>
      </c>
      <c r="D70" s="60">
        <v>7.08</v>
      </c>
      <c r="E70" s="60">
        <v>2.63</v>
      </c>
      <c r="F70" s="60">
        <v>41.81</v>
      </c>
      <c r="G70" s="60">
        <v>219.07</v>
      </c>
      <c r="H70" s="60">
        <v>1.23</v>
      </c>
      <c r="I70" s="60">
        <v>0</v>
      </c>
      <c r="J70" s="60">
        <v>0.22</v>
      </c>
      <c r="K70" s="60">
        <v>10.26</v>
      </c>
      <c r="L70" s="60">
        <v>183.99</v>
      </c>
      <c r="M70" s="60">
        <v>118.08</v>
      </c>
      <c r="N70" s="60">
        <v>9.6</v>
      </c>
    </row>
    <row r="71" spans="1:14" ht="15">
      <c r="A71" s="53"/>
      <c r="B71" s="58" t="s">
        <v>40</v>
      </c>
      <c r="C71" s="64"/>
      <c r="D71" s="64">
        <f aca="true" t="shared" si="8" ref="D71:N71">SUM(D69:D70)</f>
        <v>12.68</v>
      </c>
      <c r="E71" s="64">
        <f t="shared" si="8"/>
        <v>9.01</v>
      </c>
      <c r="F71" s="64">
        <f t="shared" si="8"/>
        <v>49.99</v>
      </c>
      <c r="G71" s="64">
        <f t="shared" si="8"/>
        <v>331.59</v>
      </c>
      <c r="H71" s="64">
        <f t="shared" si="8"/>
        <v>1.31</v>
      </c>
      <c r="I71" s="64">
        <f t="shared" si="8"/>
        <v>1.4</v>
      </c>
      <c r="J71" s="64">
        <f t="shared" si="8"/>
        <v>0.26</v>
      </c>
      <c r="K71" s="64">
        <f t="shared" si="8"/>
        <v>10.26</v>
      </c>
      <c r="L71" s="64">
        <f t="shared" si="8"/>
        <v>423.99</v>
      </c>
      <c r="M71" s="64">
        <f t="shared" si="8"/>
        <v>146.07999999999998</v>
      </c>
      <c r="N71" s="64">
        <f t="shared" si="8"/>
        <v>9.799999999999999</v>
      </c>
    </row>
    <row r="72" spans="1:14" ht="15">
      <c r="A72" s="53"/>
      <c r="B72" s="58" t="s">
        <v>50</v>
      </c>
      <c r="C72" s="64"/>
      <c r="D72" s="64">
        <f aca="true" t="shared" si="9" ref="D72:N72">SUM(D50+D58+D67+D71)</f>
        <v>267.3</v>
      </c>
      <c r="E72" s="64">
        <f t="shared" si="9"/>
        <v>83.21</v>
      </c>
      <c r="F72" s="64">
        <f t="shared" si="9"/>
        <v>428.58000000000004</v>
      </c>
      <c r="G72" s="64">
        <f t="shared" si="9"/>
        <v>2534.95</v>
      </c>
      <c r="H72" s="64">
        <f t="shared" si="9"/>
        <v>6.246</v>
      </c>
      <c r="I72" s="64">
        <f t="shared" si="9"/>
        <v>159.79</v>
      </c>
      <c r="J72" s="64">
        <f t="shared" si="9"/>
        <v>3.115</v>
      </c>
      <c r="K72" s="64">
        <f t="shared" si="9"/>
        <v>107.18</v>
      </c>
      <c r="L72" s="64">
        <f t="shared" si="9"/>
        <v>894.49</v>
      </c>
      <c r="M72" s="64">
        <f t="shared" si="9"/>
        <v>463.64000000000004</v>
      </c>
      <c r="N72" s="64">
        <f t="shared" si="9"/>
        <v>46.67</v>
      </c>
    </row>
    <row r="73" spans="1:14" ht="15">
      <c r="A73" s="101" t="s">
        <v>210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5">
      <c r="A74" s="98" t="s">
        <v>211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14" ht="15">
      <c r="A75" s="99" t="s">
        <v>238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ht="15">
      <c r="A76" s="102" t="s">
        <v>0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ht="15">
      <c r="A77" s="102" t="s">
        <v>1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1:14" ht="15">
      <c r="A78" s="102" t="s">
        <v>170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1:14" ht="15">
      <c r="A79" s="103" t="s">
        <v>239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</row>
    <row r="80" spans="1:14" ht="15">
      <c r="A80" s="104" t="s">
        <v>6</v>
      </c>
      <c r="B80" s="100" t="s">
        <v>172</v>
      </c>
      <c r="C80" s="100" t="s">
        <v>173</v>
      </c>
      <c r="D80" s="100" t="s">
        <v>174</v>
      </c>
      <c r="E80" s="100"/>
      <c r="F80" s="100"/>
      <c r="G80" s="100"/>
      <c r="H80" s="100" t="s">
        <v>11</v>
      </c>
      <c r="I80" s="100"/>
      <c r="J80" s="100"/>
      <c r="K80" s="100" t="s">
        <v>12</v>
      </c>
      <c r="L80" s="100"/>
      <c r="M80" s="100"/>
      <c r="N80" s="100"/>
    </row>
    <row r="81" spans="1:14" ht="15">
      <c r="A81" s="104"/>
      <c r="B81" s="104"/>
      <c r="C81" s="104"/>
      <c r="D81" s="57" t="s">
        <v>13</v>
      </c>
      <c r="E81" s="57" t="s">
        <v>14</v>
      </c>
      <c r="F81" s="57" t="s">
        <v>15</v>
      </c>
      <c r="G81" s="57" t="s">
        <v>175</v>
      </c>
      <c r="H81" s="57" t="s">
        <v>16</v>
      </c>
      <c r="I81" s="57" t="s">
        <v>18</v>
      </c>
      <c r="J81" s="57" t="s">
        <v>19</v>
      </c>
      <c r="K81" s="45" t="s">
        <v>20</v>
      </c>
      <c r="L81" s="45" t="s">
        <v>22</v>
      </c>
      <c r="M81" s="45" t="s">
        <v>23</v>
      </c>
      <c r="N81" s="45" t="s">
        <v>24</v>
      </c>
    </row>
    <row r="82" spans="1:14" ht="15">
      <c r="A82" s="100" t="s">
        <v>176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t="15">
      <c r="A83" s="53" t="s">
        <v>177</v>
      </c>
      <c r="B83" s="63" t="s">
        <v>240</v>
      </c>
      <c r="C83" s="55">
        <v>100</v>
      </c>
      <c r="D83" s="55">
        <v>0.30000000000000004</v>
      </c>
      <c r="E83" s="55"/>
      <c r="F83" s="55">
        <v>8.55</v>
      </c>
      <c r="G83" s="55">
        <v>40</v>
      </c>
      <c r="H83" s="55">
        <v>0.02</v>
      </c>
      <c r="I83" s="55">
        <v>0.30000000000000004</v>
      </c>
      <c r="J83" s="55"/>
      <c r="K83" s="55">
        <v>0.8</v>
      </c>
      <c r="L83" s="55">
        <v>1.6</v>
      </c>
      <c r="M83" s="55">
        <v>0.9</v>
      </c>
      <c r="N83" s="55">
        <v>0.22</v>
      </c>
    </row>
    <row r="84" spans="1:14" ht="30">
      <c r="A84" s="53" t="s">
        <v>241</v>
      </c>
      <c r="B84" s="54" t="s">
        <v>242</v>
      </c>
      <c r="C84" s="60">
        <v>100</v>
      </c>
      <c r="D84" s="60">
        <v>11.02</v>
      </c>
      <c r="E84" s="60">
        <v>12.45</v>
      </c>
      <c r="F84" s="60">
        <v>7.52</v>
      </c>
      <c r="G84" s="60">
        <v>186.6</v>
      </c>
      <c r="H84" s="60">
        <v>0.076</v>
      </c>
      <c r="I84" s="60">
        <v>0.94</v>
      </c>
      <c r="J84" s="60">
        <v>0.06</v>
      </c>
      <c r="K84" s="60">
        <v>0.48</v>
      </c>
      <c r="L84" s="60">
        <v>12.51</v>
      </c>
      <c r="M84" s="60">
        <v>13.68</v>
      </c>
      <c r="N84" s="60">
        <v>1</v>
      </c>
    </row>
    <row r="85" spans="1:14" ht="13.5" customHeight="1">
      <c r="A85" s="46" t="s">
        <v>225</v>
      </c>
      <c r="B85" s="47" t="s">
        <v>90</v>
      </c>
      <c r="C85" s="48">
        <v>200</v>
      </c>
      <c r="D85" s="48">
        <v>7.3</v>
      </c>
      <c r="E85" s="48">
        <v>7</v>
      </c>
      <c r="F85" s="48">
        <v>47</v>
      </c>
      <c r="G85" s="48">
        <v>281</v>
      </c>
      <c r="H85" s="48">
        <v>0.12</v>
      </c>
      <c r="I85" s="48">
        <v>0</v>
      </c>
      <c r="J85" s="48">
        <v>0.04</v>
      </c>
      <c r="K85" s="48">
        <v>17.4</v>
      </c>
      <c r="L85" s="48">
        <v>73</v>
      </c>
      <c r="M85" s="48">
        <v>27.6</v>
      </c>
      <c r="N85" s="48">
        <v>1.6</v>
      </c>
    </row>
    <row r="86" spans="1:14" ht="12.75" customHeight="1">
      <c r="A86" s="46" t="s">
        <v>243</v>
      </c>
      <c r="B86" s="47" t="s">
        <v>244</v>
      </c>
      <c r="C86" s="48">
        <v>200</v>
      </c>
      <c r="D86" s="48">
        <v>1.4</v>
      </c>
      <c r="E86" s="48">
        <v>1.6</v>
      </c>
      <c r="F86" s="48">
        <v>17.34</v>
      </c>
      <c r="G86" s="48">
        <v>89.32</v>
      </c>
      <c r="H86" s="48">
        <v>0.02</v>
      </c>
      <c r="I86" s="48">
        <v>0.61</v>
      </c>
      <c r="J86" s="48">
        <v>0.01</v>
      </c>
      <c r="K86" s="48"/>
      <c r="L86" s="48">
        <v>58.61</v>
      </c>
      <c r="M86" s="48">
        <v>7.71</v>
      </c>
      <c r="N86" s="48">
        <v>0.25</v>
      </c>
    </row>
    <row r="87" spans="1:14" ht="22.5">
      <c r="A87" s="62" t="s">
        <v>183</v>
      </c>
      <c r="B87" s="63" t="s">
        <v>39</v>
      </c>
      <c r="C87" s="55">
        <v>50</v>
      </c>
      <c r="D87" s="55">
        <v>3.5</v>
      </c>
      <c r="E87" s="55">
        <v>0.05</v>
      </c>
      <c r="F87" s="55">
        <v>25</v>
      </c>
      <c r="G87" s="55">
        <v>117.5</v>
      </c>
      <c r="H87" s="55">
        <v>0.5</v>
      </c>
      <c r="I87" s="55"/>
      <c r="J87" s="55"/>
      <c r="K87" s="55"/>
      <c r="L87" s="55">
        <v>3</v>
      </c>
      <c r="M87" s="55">
        <v>0.5</v>
      </c>
      <c r="N87" s="55">
        <v>1.5</v>
      </c>
    </row>
    <row r="88" spans="1:14" ht="15">
      <c r="A88" s="53"/>
      <c r="B88" s="58" t="s">
        <v>40</v>
      </c>
      <c r="C88" s="65"/>
      <c r="D88" s="65">
        <f aca="true" t="shared" si="10" ref="D88:N88">SUM(D83:D87)</f>
        <v>23.52</v>
      </c>
      <c r="E88" s="65">
        <f t="shared" si="10"/>
        <v>21.1</v>
      </c>
      <c r="F88" s="65">
        <f t="shared" si="10"/>
        <v>105.41</v>
      </c>
      <c r="G88" s="65">
        <f t="shared" si="10"/>
        <v>714.4200000000001</v>
      </c>
      <c r="H88" s="65">
        <f t="shared" si="10"/>
        <v>0.736</v>
      </c>
      <c r="I88" s="65">
        <f t="shared" si="10"/>
        <v>1.85</v>
      </c>
      <c r="J88" s="65">
        <f t="shared" si="10"/>
        <v>0.11</v>
      </c>
      <c r="K88" s="65">
        <f t="shared" si="10"/>
        <v>18.68</v>
      </c>
      <c r="L88" s="65">
        <f t="shared" si="10"/>
        <v>148.72</v>
      </c>
      <c r="M88" s="65">
        <f t="shared" si="10"/>
        <v>50.39</v>
      </c>
      <c r="N88" s="65">
        <f t="shared" si="10"/>
        <v>4.57</v>
      </c>
    </row>
    <row r="89" spans="1:14" ht="15">
      <c r="A89" s="100" t="s">
        <v>185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24.75" customHeight="1">
      <c r="A90" s="53" t="s">
        <v>245</v>
      </c>
      <c r="B90" s="54" t="s">
        <v>120</v>
      </c>
      <c r="C90" s="55">
        <v>100</v>
      </c>
      <c r="D90" s="55">
        <v>0.8</v>
      </c>
      <c r="E90" s="55">
        <v>5</v>
      </c>
      <c r="F90" s="55">
        <v>4.5</v>
      </c>
      <c r="G90" s="55">
        <v>63.6</v>
      </c>
      <c r="H90" s="55">
        <v>0.024</v>
      </c>
      <c r="I90" s="55">
        <v>24.6</v>
      </c>
      <c r="J90" s="55"/>
      <c r="K90" s="55">
        <v>27.6</v>
      </c>
      <c r="L90" s="55">
        <v>51</v>
      </c>
      <c r="M90" s="55">
        <v>25.2</v>
      </c>
      <c r="N90" s="55">
        <v>1.04</v>
      </c>
    </row>
    <row r="91" spans="1:14" ht="13.5" customHeight="1">
      <c r="A91" s="66" t="s">
        <v>246</v>
      </c>
      <c r="B91" s="63" t="s">
        <v>247</v>
      </c>
      <c r="C91" s="60" t="s">
        <v>190</v>
      </c>
      <c r="D91" s="63">
        <v>34.5</v>
      </c>
      <c r="E91" s="63">
        <v>41.62</v>
      </c>
      <c r="F91" s="63">
        <v>5.44</v>
      </c>
      <c r="G91" s="63">
        <v>534</v>
      </c>
      <c r="H91" s="63">
        <v>0.07</v>
      </c>
      <c r="I91" s="67">
        <v>2.12</v>
      </c>
      <c r="J91" s="63">
        <v>0.33</v>
      </c>
      <c r="K91" s="63">
        <v>1.1</v>
      </c>
      <c r="L91" s="63">
        <v>41.23</v>
      </c>
      <c r="M91" s="63">
        <v>28.82</v>
      </c>
      <c r="N91" s="63">
        <v>2.45</v>
      </c>
    </row>
    <row r="92" spans="1:14" ht="16.5" customHeight="1">
      <c r="A92" s="68" t="s">
        <v>248</v>
      </c>
      <c r="B92" s="54" t="s">
        <v>64</v>
      </c>
      <c r="C92" s="55">
        <v>150</v>
      </c>
      <c r="D92" s="55">
        <v>9.3</v>
      </c>
      <c r="E92" s="55">
        <v>5.3</v>
      </c>
      <c r="F92" s="55">
        <v>36.9</v>
      </c>
      <c r="G92" s="55">
        <v>154.52</v>
      </c>
      <c r="H92" s="55">
        <v>0.25</v>
      </c>
      <c r="I92" s="55"/>
      <c r="J92" s="55">
        <v>0.03</v>
      </c>
      <c r="K92" s="55">
        <v>17.6</v>
      </c>
      <c r="L92" s="55">
        <v>138.6</v>
      </c>
      <c r="M92" s="55">
        <v>48.6</v>
      </c>
      <c r="N92" s="55">
        <v>1.6</v>
      </c>
    </row>
    <row r="93" spans="1:14" ht="27.75" customHeight="1">
      <c r="A93" s="53" t="s">
        <v>203</v>
      </c>
      <c r="B93" s="54" t="s">
        <v>249</v>
      </c>
      <c r="C93" s="55">
        <v>200</v>
      </c>
      <c r="D93" s="55">
        <v>1</v>
      </c>
      <c r="E93" s="55"/>
      <c r="F93" s="55">
        <v>31</v>
      </c>
      <c r="G93" s="55">
        <v>123</v>
      </c>
      <c r="H93" s="55">
        <v>0.02</v>
      </c>
      <c r="I93" s="55">
        <v>0.8</v>
      </c>
      <c r="J93" s="55">
        <v>0.7</v>
      </c>
      <c r="K93" s="55">
        <v>32.4</v>
      </c>
      <c r="L93" s="55">
        <v>29.2</v>
      </c>
      <c r="M93" s="55">
        <v>21</v>
      </c>
      <c r="N93" s="55">
        <v>0.7</v>
      </c>
    </row>
    <row r="94" spans="1:14" ht="22.5">
      <c r="A94" s="62" t="s">
        <v>183</v>
      </c>
      <c r="B94" s="63" t="s">
        <v>39</v>
      </c>
      <c r="C94" s="55">
        <v>50</v>
      </c>
      <c r="D94" s="55">
        <v>3.5</v>
      </c>
      <c r="E94" s="55">
        <v>0.5</v>
      </c>
      <c r="F94" s="55">
        <v>25</v>
      </c>
      <c r="G94" s="55">
        <v>117.5</v>
      </c>
      <c r="H94" s="55">
        <v>0.5</v>
      </c>
      <c r="I94" s="55">
        <v>0.14</v>
      </c>
      <c r="J94" s="55">
        <v>0.05</v>
      </c>
      <c r="K94" s="55">
        <v>0.7</v>
      </c>
      <c r="L94" s="55">
        <v>17.96</v>
      </c>
      <c r="M94" s="55">
        <v>10.9</v>
      </c>
      <c r="N94" s="55">
        <v>0.75</v>
      </c>
    </row>
    <row r="95" spans="1:14" ht="15">
      <c r="A95" s="53"/>
      <c r="B95" s="58" t="s">
        <v>40</v>
      </c>
      <c r="C95" s="65"/>
      <c r="D95" s="65">
        <f aca="true" t="shared" si="11" ref="D95:N95">SUM(D90:D94)</f>
        <v>49.099999999999994</v>
      </c>
      <c r="E95" s="65">
        <f t="shared" si="11"/>
        <v>52.419999999999995</v>
      </c>
      <c r="F95" s="65">
        <f t="shared" si="11"/>
        <v>102.84</v>
      </c>
      <c r="G95" s="65">
        <f t="shared" si="11"/>
        <v>992.62</v>
      </c>
      <c r="H95" s="65">
        <f t="shared" si="11"/>
        <v>0.864</v>
      </c>
      <c r="I95" s="65">
        <f t="shared" si="11"/>
        <v>27.660000000000004</v>
      </c>
      <c r="J95" s="65">
        <f t="shared" si="11"/>
        <v>1.11</v>
      </c>
      <c r="K95" s="65">
        <f t="shared" si="11"/>
        <v>79.4</v>
      </c>
      <c r="L95" s="65">
        <f t="shared" si="11"/>
        <v>277.98999999999995</v>
      </c>
      <c r="M95" s="65">
        <f t="shared" si="11"/>
        <v>134.52</v>
      </c>
      <c r="N95" s="65">
        <f t="shared" si="11"/>
        <v>6.54</v>
      </c>
    </row>
    <row r="96" spans="1:14" ht="13.5" customHeight="1">
      <c r="A96" s="100" t="s">
        <v>41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4" ht="13.5" customHeight="1">
      <c r="A97" s="53" t="s">
        <v>195</v>
      </c>
      <c r="B97" s="54" t="s">
        <v>250</v>
      </c>
      <c r="C97" s="60">
        <v>100</v>
      </c>
      <c r="D97" s="60">
        <v>4.36</v>
      </c>
      <c r="E97" s="60">
        <v>4.5</v>
      </c>
      <c r="F97" s="60">
        <v>8.1</v>
      </c>
      <c r="G97" s="60">
        <v>71.75</v>
      </c>
      <c r="H97" s="60">
        <v>0.02</v>
      </c>
      <c r="I97" s="60">
        <v>1.7000000000000002</v>
      </c>
      <c r="J97" s="60">
        <v>0</v>
      </c>
      <c r="K97" s="60">
        <v>2</v>
      </c>
      <c r="L97" s="60">
        <v>22</v>
      </c>
      <c r="M97" s="60">
        <v>10.6</v>
      </c>
      <c r="N97" s="60">
        <v>0.99</v>
      </c>
    </row>
    <row r="98" spans="1:14" ht="10.5" customHeight="1">
      <c r="A98" s="53" t="s">
        <v>107</v>
      </c>
      <c r="B98" s="47" t="s">
        <v>251</v>
      </c>
      <c r="C98" s="60">
        <v>250</v>
      </c>
      <c r="D98" s="60">
        <v>2</v>
      </c>
      <c r="E98" s="60">
        <v>4.3</v>
      </c>
      <c r="F98" s="60">
        <v>10</v>
      </c>
      <c r="G98" s="60">
        <v>88</v>
      </c>
      <c r="H98" s="60">
        <v>0.7</v>
      </c>
      <c r="I98" s="60">
        <v>18.04</v>
      </c>
      <c r="J98" s="60">
        <v>0.24</v>
      </c>
      <c r="K98" s="60">
        <v>0.22</v>
      </c>
      <c r="L98" s="60">
        <v>44.23</v>
      </c>
      <c r="M98" s="60">
        <v>21.5</v>
      </c>
      <c r="N98" s="60">
        <v>0.77</v>
      </c>
    </row>
    <row r="99" spans="1:14" ht="13.5" customHeight="1">
      <c r="A99" s="53" t="s">
        <v>252</v>
      </c>
      <c r="B99" s="63" t="s">
        <v>253</v>
      </c>
      <c r="C99" s="60">
        <v>250</v>
      </c>
      <c r="D99" s="63">
        <v>18</v>
      </c>
      <c r="E99" s="63">
        <v>23.7</v>
      </c>
      <c r="F99" s="63">
        <v>56.7</v>
      </c>
      <c r="G99" s="63">
        <v>521</v>
      </c>
      <c r="H99" s="63">
        <v>0.2</v>
      </c>
      <c r="I99" s="63">
        <v>2.6</v>
      </c>
      <c r="J99" s="63">
        <v>1.45</v>
      </c>
      <c r="K99" s="63">
        <v>2</v>
      </c>
      <c r="L99" s="63">
        <v>67.6</v>
      </c>
      <c r="M99" s="63">
        <v>120</v>
      </c>
      <c r="N99" s="63">
        <v>5.95</v>
      </c>
    </row>
    <row r="100" spans="1:14" ht="21.75" customHeight="1">
      <c r="A100" s="53" t="s">
        <v>254</v>
      </c>
      <c r="B100" s="61" t="s">
        <v>255</v>
      </c>
      <c r="C100" s="60">
        <v>200</v>
      </c>
      <c r="D100" s="60"/>
      <c r="E100" s="60"/>
      <c r="F100" s="60">
        <v>42.2</v>
      </c>
      <c r="G100" s="60">
        <v>162</v>
      </c>
      <c r="H100" s="60">
        <v>0</v>
      </c>
      <c r="I100" s="60">
        <v>0</v>
      </c>
      <c r="J100" s="60">
        <v>0</v>
      </c>
      <c r="K100" s="60">
        <v>0</v>
      </c>
      <c r="L100" s="60">
        <v>9.9</v>
      </c>
      <c r="M100" s="60">
        <v>0</v>
      </c>
      <c r="N100" s="60">
        <v>0.03</v>
      </c>
    </row>
    <row r="101" spans="1:14" ht="20.25" customHeight="1">
      <c r="A101" s="62" t="s">
        <v>183</v>
      </c>
      <c r="B101" s="47" t="s">
        <v>39</v>
      </c>
      <c r="C101" s="48">
        <v>50</v>
      </c>
      <c r="D101" s="48">
        <v>3.5</v>
      </c>
      <c r="E101" s="48">
        <v>0.5</v>
      </c>
      <c r="F101" s="48">
        <v>25</v>
      </c>
      <c r="G101" s="48">
        <v>117.5</v>
      </c>
      <c r="H101" s="48">
        <v>0.5</v>
      </c>
      <c r="I101" s="48">
        <v>0.15</v>
      </c>
      <c r="J101" s="48">
        <v>0.05</v>
      </c>
      <c r="K101" s="48">
        <v>0.7</v>
      </c>
      <c r="L101" s="48">
        <v>17.96</v>
      </c>
      <c r="M101" s="48">
        <v>10.9</v>
      </c>
      <c r="N101" s="48">
        <v>0.75</v>
      </c>
    </row>
    <row r="102" spans="1:14" ht="22.5">
      <c r="A102" s="62" t="s">
        <v>183</v>
      </c>
      <c r="B102" s="47" t="s">
        <v>204</v>
      </c>
      <c r="C102" s="48">
        <v>50</v>
      </c>
      <c r="D102" s="48">
        <v>2</v>
      </c>
      <c r="E102" s="48">
        <v>4.3</v>
      </c>
      <c r="F102" s="48">
        <v>80</v>
      </c>
      <c r="G102" s="48">
        <v>115</v>
      </c>
      <c r="H102" s="48">
        <v>2.1</v>
      </c>
      <c r="I102" s="48">
        <v>0.07</v>
      </c>
      <c r="J102" s="69">
        <v>0.09</v>
      </c>
      <c r="K102" s="48">
        <v>8.3</v>
      </c>
      <c r="L102" s="48">
        <v>4.6</v>
      </c>
      <c r="M102" s="48">
        <v>2.3</v>
      </c>
      <c r="N102" s="48">
        <v>18</v>
      </c>
    </row>
    <row r="103" spans="1:14" ht="15">
      <c r="A103" s="53"/>
      <c r="B103" s="58" t="s">
        <v>40</v>
      </c>
      <c r="C103" s="64"/>
      <c r="D103" s="64">
        <f aca="true" t="shared" si="12" ref="D103:N103">SUM(D97:D102)</f>
        <v>29.86</v>
      </c>
      <c r="E103" s="64">
        <f t="shared" si="12"/>
        <v>37.3</v>
      </c>
      <c r="F103" s="64">
        <f t="shared" si="12"/>
        <v>222</v>
      </c>
      <c r="G103" s="64">
        <f t="shared" si="12"/>
        <v>1075.25</v>
      </c>
      <c r="H103" s="64">
        <f t="shared" si="12"/>
        <v>3.52</v>
      </c>
      <c r="I103" s="64">
        <f t="shared" si="12"/>
        <v>22.56</v>
      </c>
      <c r="J103" s="64">
        <f t="shared" si="12"/>
        <v>1.83</v>
      </c>
      <c r="K103" s="64">
        <f t="shared" si="12"/>
        <v>13.220000000000002</v>
      </c>
      <c r="L103" s="64">
        <f t="shared" si="12"/>
        <v>166.29</v>
      </c>
      <c r="M103" s="64">
        <f t="shared" si="12"/>
        <v>165.3</v>
      </c>
      <c r="N103" s="64">
        <f t="shared" si="12"/>
        <v>26.490000000000002</v>
      </c>
    </row>
    <row r="104" spans="1:14" ht="10.5" customHeight="1">
      <c r="A104" s="100" t="s">
        <v>205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ht="12" customHeight="1">
      <c r="A105" s="70" t="s">
        <v>96</v>
      </c>
      <c r="B105" s="63" t="s">
        <v>97</v>
      </c>
      <c r="C105" s="60">
        <v>200</v>
      </c>
      <c r="D105" s="60">
        <v>5.6</v>
      </c>
      <c r="E105" s="60">
        <v>6.38</v>
      </c>
      <c r="F105" s="60">
        <v>8.18</v>
      </c>
      <c r="G105" s="60">
        <v>112.52</v>
      </c>
      <c r="H105" s="60">
        <v>0.08</v>
      </c>
      <c r="I105" s="60">
        <v>1.4</v>
      </c>
      <c r="J105" s="60">
        <v>0.04</v>
      </c>
      <c r="K105" s="60">
        <v>0</v>
      </c>
      <c r="L105" s="60">
        <v>240</v>
      </c>
      <c r="M105" s="60">
        <v>28</v>
      </c>
      <c r="N105" s="60">
        <v>0.2</v>
      </c>
    </row>
    <row r="106" spans="1:14" ht="12" customHeight="1">
      <c r="A106" s="53" t="s">
        <v>256</v>
      </c>
      <c r="B106" s="54" t="s">
        <v>257</v>
      </c>
      <c r="C106" s="60">
        <v>50</v>
      </c>
      <c r="D106" s="60">
        <v>4.9</v>
      </c>
      <c r="E106" s="60">
        <v>7.02</v>
      </c>
      <c r="F106" s="60">
        <v>40.6</v>
      </c>
      <c r="G106" s="60">
        <v>178</v>
      </c>
      <c r="H106" s="60">
        <v>0</v>
      </c>
      <c r="I106" s="60">
        <v>0</v>
      </c>
      <c r="J106" s="60">
        <v>0</v>
      </c>
      <c r="K106" s="60">
        <v>0</v>
      </c>
      <c r="L106" s="60">
        <v>15</v>
      </c>
      <c r="M106" s="60">
        <v>6.2</v>
      </c>
      <c r="N106" s="60">
        <v>0.45</v>
      </c>
    </row>
    <row r="107" spans="1:14" ht="15">
      <c r="A107" s="53"/>
      <c r="B107" s="58" t="s">
        <v>40</v>
      </c>
      <c r="C107" s="64"/>
      <c r="D107" s="64">
        <f aca="true" t="shared" si="13" ref="D107:N107">SUM(D105:D106)</f>
        <v>10.5</v>
      </c>
      <c r="E107" s="64">
        <f t="shared" si="13"/>
        <v>13.399999999999999</v>
      </c>
      <c r="F107" s="64">
        <f t="shared" si="13"/>
        <v>48.78</v>
      </c>
      <c r="G107" s="64">
        <f t="shared" si="13"/>
        <v>290.52</v>
      </c>
      <c r="H107" s="64">
        <f t="shared" si="13"/>
        <v>0.08</v>
      </c>
      <c r="I107" s="64">
        <f t="shared" si="13"/>
        <v>1.4</v>
      </c>
      <c r="J107" s="64">
        <f t="shared" si="13"/>
        <v>0.04</v>
      </c>
      <c r="K107" s="64">
        <f t="shared" si="13"/>
        <v>0</v>
      </c>
      <c r="L107" s="64">
        <f t="shared" si="13"/>
        <v>255</v>
      </c>
      <c r="M107" s="64">
        <f t="shared" si="13"/>
        <v>34.2</v>
      </c>
      <c r="N107" s="64">
        <f t="shared" si="13"/>
        <v>0.65</v>
      </c>
    </row>
    <row r="108" spans="1:14" ht="15">
      <c r="A108" s="53"/>
      <c r="B108" s="58" t="s">
        <v>50</v>
      </c>
      <c r="C108" s="64"/>
      <c r="D108" s="64">
        <f>SUM(D88+D95+D103+D107)</f>
        <v>112.97999999999999</v>
      </c>
      <c r="E108" s="64">
        <f>SUM(E88+E95+E103+E107)</f>
        <v>124.22</v>
      </c>
      <c r="F108" s="64">
        <f>SUM(F88+F95+F103+F107)</f>
        <v>479.03</v>
      </c>
      <c r="G108" s="64"/>
      <c r="H108" s="64">
        <f aca="true" t="shared" si="14" ref="H108:N108">SUM(H88+H95+H103+H107)</f>
        <v>5.2</v>
      </c>
      <c r="I108" s="64">
        <f t="shared" si="14"/>
        <v>53.470000000000006</v>
      </c>
      <c r="J108" s="64">
        <f t="shared" si="14"/>
        <v>3.0900000000000003</v>
      </c>
      <c r="K108" s="64">
        <f t="shared" si="14"/>
        <v>111.30000000000001</v>
      </c>
      <c r="L108" s="64">
        <f t="shared" si="14"/>
        <v>847.9999999999999</v>
      </c>
      <c r="M108" s="64">
        <f t="shared" si="14"/>
        <v>384.41</v>
      </c>
      <c r="N108" s="64">
        <f t="shared" si="14"/>
        <v>38.25</v>
      </c>
    </row>
    <row r="109" spans="1:14" ht="15">
      <c r="A109" s="101" t="s">
        <v>210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1:14" ht="15">
      <c r="A110" s="98" t="s">
        <v>211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1:14" ht="15">
      <c r="A111" s="98" t="s">
        <v>258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ht="15">
      <c r="A112" s="102" t="s">
        <v>0</v>
      </c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1:14" ht="15">
      <c r="A113" s="102" t="s">
        <v>1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1:14" ht="15">
      <c r="A114" s="102" t="s">
        <v>170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1:14" ht="15">
      <c r="A115" s="103" t="s">
        <v>259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1:14" ht="15">
      <c r="A116" s="104" t="s">
        <v>6</v>
      </c>
      <c r="B116" s="100" t="s">
        <v>172</v>
      </c>
      <c r="C116" s="100" t="s">
        <v>173</v>
      </c>
      <c r="D116" s="100" t="s">
        <v>174</v>
      </c>
      <c r="E116" s="100"/>
      <c r="F116" s="100"/>
      <c r="G116" s="100"/>
      <c r="H116" s="100" t="s">
        <v>11</v>
      </c>
      <c r="I116" s="100"/>
      <c r="J116" s="100"/>
      <c r="K116" s="100" t="s">
        <v>12</v>
      </c>
      <c r="L116" s="100"/>
      <c r="M116" s="100"/>
      <c r="N116" s="100"/>
    </row>
    <row r="117" spans="1:14" ht="15">
      <c r="A117" s="104"/>
      <c r="B117" s="104"/>
      <c r="C117" s="104"/>
      <c r="D117" s="57" t="s">
        <v>13</v>
      </c>
      <c r="E117" s="57" t="s">
        <v>14</v>
      </c>
      <c r="F117" s="57" t="s">
        <v>15</v>
      </c>
      <c r="G117" s="57" t="s">
        <v>175</v>
      </c>
      <c r="H117" s="57" t="s">
        <v>16</v>
      </c>
      <c r="I117" s="57" t="s">
        <v>18</v>
      </c>
      <c r="J117" s="57" t="s">
        <v>19</v>
      </c>
      <c r="K117" s="45" t="s">
        <v>20</v>
      </c>
      <c r="L117" s="45" t="s">
        <v>22</v>
      </c>
      <c r="M117" s="45" t="s">
        <v>23</v>
      </c>
      <c r="N117" s="45" t="s">
        <v>24</v>
      </c>
    </row>
    <row r="118" spans="1:14" ht="15">
      <c r="A118" s="100" t="s">
        <v>176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1:14" ht="15">
      <c r="A119" s="49" t="s">
        <v>112</v>
      </c>
      <c r="B119" s="49" t="s">
        <v>113</v>
      </c>
      <c r="C119" s="49">
        <v>30</v>
      </c>
      <c r="D119" s="48">
        <v>6.96</v>
      </c>
      <c r="E119" s="48">
        <v>8.85</v>
      </c>
      <c r="F119" s="48"/>
      <c r="G119" s="48">
        <v>109.2</v>
      </c>
      <c r="H119" s="48">
        <v>0.01</v>
      </c>
      <c r="I119" s="48">
        <v>0.18</v>
      </c>
      <c r="J119" s="48">
        <v>0.05</v>
      </c>
      <c r="K119" s="48">
        <v>0.12</v>
      </c>
      <c r="L119" s="48">
        <v>210</v>
      </c>
      <c r="M119" s="48">
        <v>9.9</v>
      </c>
      <c r="N119" s="48">
        <v>0.24</v>
      </c>
    </row>
    <row r="120" spans="1:14" ht="15">
      <c r="A120" s="53" t="s">
        <v>260</v>
      </c>
      <c r="B120" s="61" t="s">
        <v>147</v>
      </c>
      <c r="C120" s="48" t="s">
        <v>261</v>
      </c>
      <c r="D120" s="48">
        <v>29.2</v>
      </c>
      <c r="E120" s="48">
        <v>12.1</v>
      </c>
      <c r="F120" s="48">
        <v>29.1</v>
      </c>
      <c r="G120" s="48">
        <v>342.23</v>
      </c>
      <c r="H120" s="48">
        <v>0.09</v>
      </c>
      <c r="I120" s="48">
        <v>0.7</v>
      </c>
      <c r="J120" s="48">
        <v>0.09</v>
      </c>
      <c r="K120" s="48">
        <v>0.6000000000000001</v>
      </c>
      <c r="L120" s="48">
        <v>244.93</v>
      </c>
      <c r="M120" s="48">
        <v>40.1</v>
      </c>
      <c r="N120" s="48">
        <v>1.35</v>
      </c>
    </row>
    <row r="121" spans="1:14" ht="15">
      <c r="A121" s="53" t="s">
        <v>262</v>
      </c>
      <c r="B121" s="47" t="s">
        <v>263</v>
      </c>
      <c r="C121" s="48">
        <v>200</v>
      </c>
      <c r="D121" s="48">
        <v>2.8</v>
      </c>
      <c r="E121" s="48">
        <v>3.2</v>
      </c>
      <c r="F121" s="48">
        <v>19.7</v>
      </c>
      <c r="G121" s="48">
        <v>119</v>
      </c>
      <c r="H121" s="48">
        <v>0.04</v>
      </c>
      <c r="I121" s="48">
        <v>0.2800000000000001</v>
      </c>
      <c r="J121" s="48"/>
      <c r="K121" s="48">
        <v>0.05</v>
      </c>
      <c r="L121" s="48">
        <v>92.34</v>
      </c>
      <c r="M121" s="48">
        <v>13.52</v>
      </c>
      <c r="N121" s="48">
        <v>0.23</v>
      </c>
    </row>
    <row r="122" spans="1:14" ht="22.5">
      <c r="A122" s="62" t="s">
        <v>183</v>
      </c>
      <c r="B122" s="61" t="s">
        <v>184</v>
      </c>
      <c r="C122" s="48">
        <v>50</v>
      </c>
      <c r="D122" s="48">
        <v>3.5</v>
      </c>
      <c r="E122" s="48">
        <v>0.05</v>
      </c>
      <c r="F122" s="48">
        <v>25</v>
      </c>
      <c r="G122" s="48">
        <v>117.5</v>
      </c>
      <c r="H122" s="48">
        <v>0.06</v>
      </c>
      <c r="I122" s="48">
        <v>0.03</v>
      </c>
      <c r="J122" s="48">
        <v>0.05</v>
      </c>
      <c r="K122" s="48">
        <v>0.7</v>
      </c>
      <c r="L122" s="48">
        <v>17.9</v>
      </c>
      <c r="M122" s="48">
        <v>10.9</v>
      </c>
      <c r="N122" s="48">
        <v>1.2</v>
      </c>
    </row>
    <row r="123" spans="1:14" ht="15">
      <c r="A123" s="53"/>
      <c r="B123" s="71" t="s">
        <v>40</v>
      </c>
      <c r="C123" s="72"/>
      <c r="D123" s="72">
        <f aca="true" t="shared" si="15" ref="D123:N123">SUM(D119:D122)</f>
        <v>42.459999999999994</v>
      </c>
      <c r="E123" s="72">
        <f t="shared" si="15"/>
        <v>24.2</v>
      </c>
      <c r="F123" s="72">
        <f t="shared" si="15"/>
        <v>73.8</v>
      </c>
      <c r="G123" s="72">
        <f t="shared" si="15"/>
        <v>687.9300000000001</v>
      </c>
      <c r="H123" s="72">
        <f t="shared" si="15"/>
        <v>0.19999999999999998</v>
      </c>
      <c r="I123" s="72">
        <f t="shared" si="15"/>
        <v>1.19</v>
      </c>
      <c r="J123" s="72">
        <f t="shared" si="15"/>
        <v>0.19</v>
      </c>
      <c r="K123" s="72">
        <f t="shared" si="15"/>
        <v>1.4700000000000002</v>
      </c>
      <c r="L123" s="72">
        <f t="shared" si="15"/>
        <v>565.17</v>
      </c>
      <c r="M123" s="72">
        <f t="shared" si="15"/>
        <v>74.42</v>
      </c>
      <c r="N123" s="72">
        <f t="shared" si="15"/>
        <v>3.02</v>
      </c>
    </row>
    <row r="124" spans="1:14" ht="15">
      <c r="A124" s="105" t="s">
        <v>185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</row>
    <row r="125" spans="1:14" ht="15">
      <c r="A125" s="59" t="s">
        <v>264</v>
      </c>
      <c r="B125" s="59" t="s">
        <v>215</v>
      </c>
      <c r="C125" s="60">
        <v>100</v>
      </c>
      <c r="D125" s="60">
        <v>1</v>
      </c>
      <c r="E125" s="60">
        <v>0.02</v>
      </c>
      <c r="F125" s="60">
        <v>3.8</v>
      </c>
      <c r="G125" s="60">
        <v>22</v>
      </c>
      <c r="H125" s="60">
        <v>0.06</v>
      </c>
      <c r="I125" s="60">
        <v>22.5</v>
      </c>
      <c r="J125" s="60">
        <v>1.2</v>
      </c>
      <c r="K125" s="60">
        <v>5.4</v>
      </c>
      <c r="L125" s="60">
        <v>12.74</v>
      </c>
      <c r="M125" s="60">
        <v>18.2</v>
      </c>
      <c r="N125" s="60">
        <v>0.82</v>
      </c>
    </row>
    <row r="126" spans="1:14" ht="15">
      <c r="A126" s="53" t="s">
        <v>71</v>
      </c>
      <c r="B126" s="54" t="s">
        <v>265</v>
      </c>
      <c r="C126" s="48" t="s">
        <v>200</v>
      </c>
      <c r="D126" s="48">
        <v>18</v>
      </c>
      <c r="E126" s="48">
        <v>24.12</v>
      </c>
      <c r="F126" s="48">
        <v>5.5</v>
      </c>
      <c r="G126" s="48">
        <v>275</v>
      </c>
      <c r="H126" s="48">
        <v>0.05</v>
      </c>
      <c r="I126" s="48">
        <v>2.3</v>
      </c>
      <c r="J126" s="48">
        <v>0.02</v>
      </c>
      <c r="K126" s="48">
        <v>13.87</v>
      </c>
      <c r="L126" s="48">
        <v>13.8</v>
      </c>
      <c r="M126" s="48">
        <v>19.1</v>
      </c>
      <c r="N126" s="48">
        <v>2.3</v>
      </c>
    </row>
    <row r="127" spans="1:14" ht="15">
      <c r="A127" s="53" t="s">
        <v>266</v>
      </c>
      <c r="B127" s="54" t="s">
        <v>267</v>
      </c>
      <c r="C127" s="55">
        <v>200</v>
      </c>
      <c r="D127" s="55">
        <v>6</v>
      </c>
      <c r="E127" s="55">
        <v>8.2</v>
      </c>
      <c r="F127" s="55">
        <v>33.2</v>
      </c>
      <c r="G127" s="55">
        <v>237</v>
      </c>
      <c r="H127" s="55">
        <v>22.6</v>
      </c>
      <c r="I127" s="55"/>
      <c r="J127" s="55">
        <v>0.025999999999999995</v>
      </c>
      <c r="K127" s="55">
        <v>0.22</v>
      </c>
      <c r="L127" s="55">
        <v>15.64</v>
      </c>
      <c r="M127" s="55">
        <v>43.2</v>
      </c>
      <c r="N127" s="55">
        <v>1.4</v>
      </c>
    </row>
    <row r="128" spans="1:14" ht="12.75" customHeight="1">
      <c r="A128" s="53" t="s">
        <v>193</v>
      </c>
      <c r="B128" s="47" t="s">
        <v>219</v>
      </c>
      <c r="C128" s="48">
        <v>200</v>
      </c>
      <c r="D128" s="48">
        <v>0.30000000000000004</v>
      </c>
      <c r="E128" s="48"/>
      <c r="F128" s="48">
        <v>15.2</v>
      </c>
      <c r="G128" s="48">
        <v>60</v>
      </c>
      <c r="H128" s="48"/>
      <c r="I128" s="48"/>
      <c r="J128" s="48"/>
      <c r="K128" s="48"/>
      <c r="L128" s="48">
        <v>3.45</v>
      </c>
      <c r="M128" s="48">
        <v>1.5</v>
      </c>
      <c r="N128" s="48">
        <v>0.25</v>
      </c>
    </row>
    <row r="129" spans="1:14" ht="22.5">
      <c r="A129" s="62" t="s">
        <v>183</v>
      </c>
      <c r="B129" s="61" t="s">
        <v>184</v>
      </c>
      <c r="C129" s="48">
        <v>50</v>
      </c>
      <c r="D129" s="48">
        <v>3.5</v>
      </c>
      <c r="E129" s="48">
        <v>0.05</v>
      </c>
      <c r="F129" s="48">
        <v>25</v>
      </c>
      <c r="G129" s="48">
        <v>117.5</v>
      </c>
      <c r="H129" s="48">
        <v>0.06</v>
      </c>
      <c r="I129" s="48">
        <v>0.03</v>
      </c>
      <c r="J129" s="48">
        <v>0.05</v>
      </c>
      <c r="K129" s="48">
        <v>0.7</v>
      </c>
      <c r="L129" s="48">
        <v>17.9</v>
      </c>
      <c r="M129" s="48">
        <v>10.9</v>
      </c>
      <c r="N129" s="48">
        <v>1.2</v>
      </c>
    </row>
    <row r="130" spans="1:14" ht="15">
      <c r="A130" s="53"/>
      <c r="B130" s="71" t="s">
        <v>40</v>
      </c>
      <c r="C130" s="72"/>
      <c r="D130" s="72">
        <f aca="true" t="shared" si="16" ref="D130:N130">SUM(D125:D129)</f>
        <v>28.8</v>
      </c>
      <c r="E130" s="72">
        <f t="shared" si="16"/>
        <v>32.39</v>
      </c>
      <c r="F130" s="72">
        <f t="shared" si="16"/>
        <v>82.7</v>
      </c>
      <c r="G130" s="72">
        <f t="shared" si="16"/>
        <v>711.5</v>
      </c>
      <c r="H130" s="72">
        <f t="shared" si="16"/>
        <v>22.77</v>
      </c>
      <c r="I130" s="72">
        <f t="shared" si="16"/>
        <v>24.830000000000002</v>
      </c>
      <c r="J130" s="72">
        <f t="shared" si="16"/>
        <v>1.296</v>
      </c>
      <c r="K130" s="72">
        <f t="shared" si="16"/>
        <v>20.189999999999998</v>
      </c>
      <c r="L130" s="72">
        <f t="shared" si="16"/>
        <v>63.53</v>
      </c>
      <c r="M130" s="72">
        <f t="shared" si="16"/>
        <v>92.9</v>
      </c>
      <c r="N130" s="72">
        <f t="shared" si="16"/>
        <v>5.97</v>
      </c>
    </row>
    <row r="131" spans="1:14" ht="15">
      <c r="A131" s="105" t="s">
        <v>41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</row>
    <row r="132" spans="1:14" ht="15">
      <c r="A132" s="51" t="s">
        <v>186</v>
      </c>
      <c r="B132" s="51" t="s">
        <v>268</v>
      </c>
      <c r="C132" s="48">
        <v>100</v>
      </c>
      <c r="D132" s="48">
        <v>15.2</v>
      </c>
      <c r="E132" s="48">
        <v>7.6</v>
      </c>
      <c r="F132" s="48">
        <v>75.5</v>
      </c>
      <c r="G132" s="48">
        <v>180</v>
      </c>
      <c r="H132" s="48">
        <v>0.07</v>
      </c>
      <c r="I132" s="48"/>
      <c r="J132" s="48">
        <v>0.07</v>
      </c>
      <c r="K132" s="48">
        <v>18.6</v>
      </c>
      <c r="L132" s="48">
        <v>194.3</v>
      </c>
      <c r="M132" s="48">
        <v>30.1</v>
      </c>
      <c r="N132" s="48">
        <v>3.1</v>
      </c>
    </row>
    <row r="133" spans="1:14" ht="15">
      <c r="A133" s="53" t="s">
        <v>269</v>
      </c>
      <c r="B133" s="61" t="s">
        <v>270</v>
      </c>
      <c r="C133" s="48">
        <v>250</v>
      </c>
      <c r="D133" s="48">
        <v>7.9</v>
      </c>
      <c r="E133" s="48">
        <v>8.3</v>
      </c>
      <c r="F133" s="48">
        <v>2.5</v>
      </c>
      <c r="G133" s="48">
        <v>112</v>
      </c>
      <c r="H133" s="48">
        <v>0.05</v>
      </c>
      <c r="I133" s="48">
        <v>0.54</v>
      </c>
      <c r="J133" s="48">
        <v>0.07</v>
      </c>
      <c r="K133" s="48">
        <v>7.4</v>
      </c>
      <c r="L133" s="48">
        <v>8.3</v>
      </c>
      <c r="M133" s="48">
        <v>2.6</v>
      </c>
      <c r="N133" s="48">
        <v>0.2</v>
      </c>
    </row>
    <row r="134" spans="1:14" ht="15">
      <c r="A134" s="53" t="s">
        <v>271</v>
      </c>
      <c r="B134" s="54" t="s">
        <v>272</v>
      </c>
      <c r="C134" s="73">
        <v>100</v>
      </c>
      <c r="D134" s="66">
        <v>10.6</v>
      </c>
      <c r="E134" s="66">
        <v>11.7</v>
      </c>
      <c r="F134" s="66">
        <v>5.67</v>
      </c>
      <c r="G134" s="66">
        <v>176.7</v>
      </c>
      <c r="H134" s="66">
        <v>0.07</v>
      </c>
      <c r="I134" s="66">
        <v>1.3</v>
      </c>
      <c r="J134" s="66">
        <v>0.05</v>
      </c>
      <c r="K134" s="66">
        <v>0.06</v>
      </c>
      <c r="L134" s="66">
        <v>13.11</v>
      </c>
      <c r="M134" s="66">
        <v>11</v>
      </c>
      <c r="N134" s="66">
        <v>2.3</v>
      </c>
    </row>
    <row r="135" spans="1:14" ht="15">
      <c r="A135" s="53" t="s">
        <v>273</v>
      </c>
      <c r="B135" s="47" t="s">
        <v>202</v>
      </c>
      <c r="C135" s="48">
        <v>200</v>
      </c>
      <c r="D135" s="48">
        <v>4.78</v>
      </c>
      <c r="E135" s="48">
        <v>19.54</v>
      </c>
      <c r="F135" s="48">
        <v>41.3</v>
      </c>
      <c r="G135" s="48">
        <v>36.98</v>
      </c>
      <c r="H135" s="48">
        <v>0.24</v>
      </c>
      <c r="I135" s="48">
        <v>9.48</v>
      </c>
      <c r="J135" s="48">
        <v>0.1</v>
      </c>
      <c r="K135" s="48">
        <v>0.44</v>
      </c>
      <c r="L135" s="48">
        <v>24.4</v>
      </c>
      <c r="M135" s="48">
        <v>47.42</v>
      </c>
      <c r="N135" s="48">
        <v>1.9</v>
      </c>
    </row>
    <row r="136" spans="1:14" ht="15">
      <c r="A136" s="53" t="s">
        <v>134</v>
      </c>
      <c r="B136" s="54" t="s">
        <v>274</v>
      </c>
      <c r="C136" s="60">
        <v>200</v>
      </c>
      <c r="D136" s="60">
        <v>0.25</v>
      </c>
      <c r="E136" s="60">
        <v>0.25</v>
      </c>
      <c r="F136" s="60">
        <v>25.35</v>
      </c>
      <c r="G136" s="60">
        <v>104</v>
      </c>
      <c r="H136" s="60">
        <v>0.02</v>
      </c>
      <c r="I136" s="60">
        <v>10</v>
      </c>
      <c r="J136" s="60">
        <v>0.01</v>
      </c>
      <c r="K136" s="60">
        <v>20</v>
      </c>
      <c r="L136" s="60">
        <v>20.05</v>
      </c>
      <c r="M136" s="60">
        <v>13.2</v>
      </c>
      <c r="N136" s="60">
        <v>1.65</v>
      </c>
    </row>
    <row r="137" spans="1:14" ht="22.5">
      <c r="A137" s="62" t="s">
        <v>183</v>
      </c>
      <c r="B137" s="47" t="s">
        <v>39</v>
      </c>
      <c r="C137" s="48">
        <v>50</v>
      </c>
      <c r="D137" s="48">
        <v>3.5</v>
      </c>
      <c r="E137" s="48">
        <v>0.5</v>
      </c>
      <c r="F137" s="48">
        <v>25</v>
      </c>
      <c r="G137" s="48">
        <v>117.5</v>
      </c>
      <c r="H137" s="48">
        <v>0.06</v>
      </c>
      <c r="I137" s="48">
        <v>0.03</v>
      </c>
      <c r="J137" s="48">
        <v>0.05</v>
      </c>
      <c r="K137" s="48">
        <v>0.7</v>
      </c>
      <c r="L137" s="48">
        <v>17.9</v>
      </c>
      <c r="M137" s="48">
        <v>10.9</v>
      </c>
      <c r="N137" s="48">
        <v>1.2</v>
      </c>
    </row>
    <row r="138" spans="1:14" ht="22.5">
      <c r="A138" s="62" t="s">
        <v>183</v>
      </c>
      <c r="B138" s="47" t="s">
        <v>204</v>
      </c>
      <c r="C138" s="48">
        <v>50</v>
      </c>
      <c r="D138" s="48">
        <v>2</v>
      </c>
      <c r="E138" s="48">
        <v>4.3</v>
      </c>
      <c r="F138" s="48">
        <v>80</v>
      </c>
      <c r="G138" s="48">
        <v>115</v>
      </c>
      <c r="H138" s="48">
        <v>2.1</v>
      </c>
      <c r="I138" s="48">
        <v>0.07</v>
      </c>
      <c r="J138" s="48">
        <v>0.09</v>
      </c>
      <c r="K138" s="48">
        <v>8.3</v>
      </c>
      <c r="L138" s="48">
        <v>4.6</v>
      </c>
      <c r="M138" s="48">
        <v>2.3</v>
      </c>
      <c r="N138" s="48">
        <v>18</v>
      </c>
    </row>
    <row r="139" spans="1:14" ht="15">
      <c r="A139" s="53"/>
      <c r="B139" s="71" t="s">
        <v>40</v>
      </c>
      <c r="C139" s="72"/>
      <c r="D139" s="72">
        <f aca="true" t="shared" si="17" ref="D139:N139">SUM(D132:D138)</f>
        <v>44.230000000000004</v>
      </c>
      <c r="E139" s="72">
        <f t="shared" si="17"/>
        <v>52.19</v>
      </c>
      <c r="F139" s="72">
        <f t="shared" si="17"/>
        <v>255.32</v>
      </c>
      <c r="G139" s="72">
        <f t="shared" si="17"/>
        <v>842.1800000000001</v>
      </c>
      <c r="H139" s="72">
        <f t="shared" si="17"/>
        <v>2.6100000000000003</v>
      </c>
      <c r="I139" s="72">
        <f t="shared" si="17"/>
        <v>21.42</v>
      </c>
      <c r="J139" s="72">
        <f t="shared" si="17"/>
        <v>0.44000000000000006</v>
      </c>
      <c r="K139" s="72">
        <f t="shared" si="17"/>
        <v>55.5</v>
      </c>
      <c r="L139" s="72">
        <f t="shared" si="17"/>
        <v>282.66</v>
      </c>
      <c r="M139" s="72">
        <f t="shared" si="17"/>
        <v>117.52000000000001</v>
      </c>
      <c r="N139" s="72">
        <f t="shared" si="17"/>
        <v>28.35</v>
      </c>
    </row>
    <row r="140" spans="1:14" ht="15">
      <c r="A140" s="105" t="s">
        <v>205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</row>
    <row r="141" spans="1:14" ht="13.5" customHeight="1">
      <c r="A141" s="53" t="s">
        <v>177</v>
      </c>
      <c r="B141" s="51" t="s">
        <v>275</v>
      </c>
      <c r="C141" s="74">
        <v>200</v>
      </c>
      <c r="D141" s="74">
        <v>3</v>
      </c>
      <c r="E141" s="74">
        <v>0.2</v>
      </c>
      <c r="F141" s="74">
        <v>44.8</v>
      </c>
      <c r="G141" s="74">
        <v>182</v>
      </c>
      <c r="H141" s="74">
        <v>0.05</v>
      </c>
      <c r="I141" s="74">
        <v>0.6000000000000001</v>
      </c>
      <c r="J141" s="74">
        <v>0</v>
      </c>
      <c r="K141" s="74">
        <v>3.2</v>
      </c>
      <c r="L141" s="74">
        <v>2.3</v>
      </c>
      <c r="M141" s="74">
        <v>1.8</v>
      </c>
      <c r="N141" s="74">
        <v>44</v>
      </c>
    </row>
    <row r="142" spans="1:14" ht="15">
      <c r="A142" s="53" t="s">
        <v>206</v>
      </c>
      <c r="B142" s="47" t="s">
        <v>207</v>
      </c>
      <c r="C142" s="74">
        <v>200</v>
      </c>
      <c r="D142" s="74">
        <v>2</v>
      </c>
      <c r="E142" s="74">
        <v>0.2</v>
      </c>
      <c r="F142" s="74">
        <v>5.8</v>
      </c>
      <c r="G142" s="74">
        <v>36</v>
      </c>
      <c r="H142" s="74">
        <v>0.02</v>
      </c>
      <c r="I142" s="74">
        <v>4</v>
      </c>
      <c r="J142" s="74"/>
      <c r="K142" s="74">
        <v>0.02</v>
      </c>
      <c r="L142" s="74">
        <v>14</v>
      </c>
      <c r="M142" s="74">
        <v>8</v>
      </c>
      <c r="N142" s="74">
        <v>2.8</v>
      </c>
    </row>
    <row r="143" spans="1:14" ht="15">
      <c r="A143" s="53" t="s">
        <v>276</v>
      </c>
      <c r="B143" s="47" t="s">
        <v>277</v>
      </c>
      <c r="C143" s="74">
        <v>50</v>
      </c>
      <c r="D143" s="74">
        <v>4</v>
      </c>
      <c r="E143" s="74">
        <v>1.5</v>
      </c>
      <c r="F143" s="74">
        <v>26.3</v>
      </c>
      <c r="G143" s="74">
        <v>137.5</v>
      </c>
      <c r="H143" s="74">
        <v>0.035</v>
      </c>
      <c r="I143" s="74">
        <v>0.045</v>
      </c>
      <c r="J143" s="74">
        <v>0.024</v>
      </c>
      <c r="K143" s="74">
        <v>8.95</v>
      </c>
      <c r="L143" s="74">
        <v>246.6</v>
      </c>
      <c r="M143" s="74">
        <v>28.16</v>
      </c>
      <c r="N143" s="74">
        <v>0.24</v>
      </c>
    </row>
    <row r="144" spans="1:14" ht="15">
      <c r="A144" s="53"/>
      <c r="B144" s="71" t="s">
        <v>40</v>
      </c>
      <c r="C144" s="75"/>
      <c r="D144" s="75">
        <f aca="true" t="shared" si="18" ref="D144:N144">SUM(D141:D143)</f>
        <v>9</v>
      </c>
      <c r="E144" s="75">
        <f t="shared" si="18"/>
        <v>1.9</v>
      </c>
      <c r="F144" s="75">
        <f t="shared" si="18"/>
        <v>76.89999999999999</v>
      </c>
      <c r="G144" s="75">
        <f t="shared" si="18"/>
        <v>355.5</v>
      </c>
      <c r="H144" s="75">
        <f t="shared" si="18"/>
        <v>0.10500000000000001</v>
      </c>
      <c r="I144" s="75">
        <f t="shared" si="18"/>
        <v>4.645</v>
      </c>
      <c r="J144" s="75">
        <f t="shared" si="18"/>
        <v>0.024</v>
      </c>
      <c r="K144" s="75">
        <f t="shared" si="18"/>
        <v>12.17</v>
      </c>
      <c r="L144" s="75">
        <f t="shared" si="18"/>
        <v>262.9</v>
      </c>
      <c r="M144" s="75">
        <f t="shared" si="18"/>
        <v>37.96</v>
      </c>
      <c r="N144" s="75">
        <f t="shared" si="18"/>
        <v>47.04</v>
      </c>
    </row>
    <row r="145" spans="1:14" ht="15">
      <c r="A145" s="53"/>
      <c r="B145" s="71" t="s">
        <v>50</v>
      </c>
      <c r="C145" s="75"/>
      <c r="D145" s="75">
        <f>SUM(D123+D130+D139+D144)</f>
        <v>124.49</v>
      </c>
      <c r="E145" s="75">
        <f>SUM(E123+E130+E139+E144)</f>
        <v>110.68</v>
      </c>
      <c r="F145" s="75">
        <f>SUM(F123+F130+F139+F144)</f>
        <v>488.71999999999997</v>
      </c>
      <c r="G145" s="75"/>
      <c r="H145" s="75">
        <f aca="true" t="shared" si="19" ref="H145:N145">SUM(H123+H130+H139+H144)</f>
        <v>25.685</v>
      </c>
      <c r="I145" s="75">
        <f t="shared" si="19"/>
        <v>52.08500000000001</v>
      </c>
      <c r="J145" s="75">
        <f t="shared" si="19"/>
        <v>1.9500000000000002</v>
      </c>
      <c r="K145" s="75">
        <f t="shared" si="19"/>
        <v>89.33</v>
      </c>
      <c r="L145" s="75">
        <f t="shared" si="19"/>
        <v>1174.2599999999998</v>
      </c>
      <c r="M145" s="75">
        <f t="shared" si="19"/>
        <v>322.8</v>
      </c>
      <c r="N145" s="75">
        <f t="shared" si="19"/>
        <v>84.38</v>
      </c>
    </row>
    <row r="146" spans="1:14" ht="15">
      <c r="A146" s="101" t="s">
        <v>210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</row>
    <row r="147" spans="1:14" ht="15">
      <c r="A147" s="98" t="s">
        <v>211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</row>
    <row r="148" spans="1:14" ht="15">
      <c r="A148" s="98" t="s">
        <v>258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</row>
    <row r="149" spans="1:14" ht="15">
      <c r="A149" s="102" t="s">
        <v>0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1:14" ht="15">
      <c r="A150" s="102" t="s">
        <v>1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1:14" ht="15">
      <c r="A151" s="102" t="s">
        <v>170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1:14" ht="15">
      <c r="A152" s="103" t="s">
        <v>278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</row>
    <row r="153" spans="1:14" ht="15">
      <c r="A153" s="104" t="s">
        <v>6</v>
      </c>
      <c r="B153" s="100" t="s">
        <v>172</v>
      </c>
      <c r="C153" s="100" t="s">
        <v>173</v>
      </c>
      <c r="D153" s="100" t="s">
        <v>174</v>
      </c>
      <c r="E153" s="100"/>
      <c r="F153" s="100"/>
      <c r="G153" s="100"/>
      <c r="H153" s="100" t="s">
        <v>11</v>
      </c>
      <c r="I153" s="100"/>
      <c r="J153" s="100"/>
      <c r="K153" s="100" t="s">
        <v>12</v>
      </c>
      <c r="L153" s="100"/>
      <c r="M153" s="100"/>
      <c r="N153" s="100"/>
    </row>
    <row r="154" spans="1:14" ht="15">
      <c r="A154" s="104"/>
      <c r="B154" s="104"/>
      <c r="C154" s="104"/>
      <c r="D154" s="57" t="s">
        <v>13</v>
      </c>
      <c r="E154" s="57" t="s">
        <v>14</v>
      </c>
      <c r="F154" s="57" t="s">
        <v>15</v>
      </c>
      <c r="G154" s="57" t="s">
        <v>175</v>
      </c>
      <c r="H154" s="57" t="s">
        <v>16</v>
      </c>
      <c r="I154" s="57" t="s">
        <v>18</v>
      </c>
      <c r="J154" s="57" t="s">
        <v>19</v>
      </c>
      <c r="K154" s="45" t="s">
        <v>20</v>
      </c>
      <c r="L154" s="45" t="s">
        <v>22</v>
      </c>
      <c r="M154" s="45" t="s">
        <v>23</v>
      </c>
      <c r="N154" s="45" t="s">
        <v>24</v>
      </c>
    </row>
    <row r="155" spans="1:14" ht="15">
      <c r="A155" s="100" t="s">
        <v>176</v>
      </c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</row>
    <row r="156" spans="1:14" ht="15">
      <c r="A156" s="53" t="s">
        <v>214</v>
      </c>
      <c r="B156" s="59" t="s">
        <v>279</v>
      </c>
      <c r="C156" s="60">
        <v>100</v>
      </c>
      <c r="D156" s="60">
        <v>0.8</v>
      </c>
      <c r="E156" s="60"/>
      <c r="F156" s="60">
        <v>2.6</v>
      </c>
      <c r="G156" s="60">
        <v>14</v>
      </c>
      <c r="H156" s="60">
        <v>0.04</v>
      </c>
      <c r="I156" s="60">
        <v>5</v>
      </c>
      <c r="J156" s="60">
        <v>0.06</v>
      </c>
      <c r="K156" s="60">
        <v>23</v>
      </c>
      <c r="L156" s="60">
        <v>4.2</v>
      </c>
      <c r="M156" s="60">
        <v>14</v>
      </c>
      <c r="N156" s="60">
        <v>0.6000000000000001</v>
      </c>
    </row>
    <row r="157" spans="1:14" ht="15">
      <c r="A157" s="63" t="s">
        <v>280</v>
      </c>
      <c r="B157" s="63" t="s">
        <v>95</v>
      </c>
      <c r="C157" s="60">
        <v>250</v>
      </c>
      <c r="D157" s="63">
        <v>193</v>
      </c>
      <c r="E157" s="63">
        <v>13</v>
      </c>
      <c r="F157" s="63">
        <v>23</v>
      </c>
      <c r="G157" s="63">
        <v>378</v>
      </c>
      <c r="H157" s="63">
        <v>0.22</v>
      </c>
      <c r="I157" s="63">
        <v>31.84</v>
      </c>
      <c r="J157" s="63">
        <v>0.022</v>
      </c>
      <c r="K157" s="63">
        <v>0.012</v>
      </c>
      <c r="L157" s="63">
        <v>29.2</v>
      </c>
      <c r="M157" s="63">
        <v>58.16</v>
      </c>
      <c r="N157" s="63">
        <v>1.44</v>
      </c>
    </row>
    <row r="158" spans="1:14" ht="15">
      <c r="A158" s="53" t="s">
        <v>181</v>
      </c>
      <c r="B158" s="63" t="s">
        <v>281</v>
      </c>
      <c r="C158" s="60">
        <v>200</v>
      </c>
      <c r="D158" s="60">
        <v>4.7</v>
      </c>
      <c r="E158" s="60">
        <v>5</v>
      </c>
      <c r="F158" s="60">
        <v>31.8</v>
      </c>
      <c r="G158" s="60">
        <v>187</v>
      </c>
      <c r="H158" s="60">
        <v>0.04</v>
      </c>
      <c r="I158" s="60">
        <v>1.3</v>
      </c>
      <c r="J158" s="60">
        <v>0.02</v>
      </c>
      <c r="K158" s="60">
        <v>0.01</v>
      </c>
      <c r="L158" s="60">
        <v>124.44</v>
      </c>
      <c r="M158" s="60">
        <v>26.75</v>
      </c>
      <c r="N158" s="60">
        <v>0.82</v>
      </c>
    </row>
    <row r="159" spans="1:14" ht="25.5">
      <c r="A159" s="50" t="s">
        <v>183</v>
      </c>
      <c r="B159" s="63" t="s">
        <v>39</v>
      </c>
      <c r="C159" s="60">
        <v>50</v>
      </c>
      <c r="D159" s="60">
        <v>3.5</v>
      </c>
      <c r="E159" s="60">
        <v>0.05</v>
      </c>
      <c r="F159" s="60">
        <v>25</v>
      </c>
      <c r="G159" s="60">
        <v>117.5</v>
      </c>
      <c r="H159" s="60">
        <v>0.06</v>
      </c>
      <c r="I159" s="60">
        <v>0.03</v>
      </c>
      <c r="J159" s="60">
        <v>0.05</v>
      </c>
      <c r="K159" s="60">
        <v>0.7</v>
      </c>
      <c r="L159" s="60">
        <v>17.9</v>
      </c>
      <c r="M159" s="60">
        <v>10.9</v>
      </c>
      <c r="N159" s="60">
        <v>1.2</v>
      </c>
    </row>
    <row r="160" spans="1:14" ht="15">
      <c r="A160" s="46"/>
      <c r="B160" s="71" t="s">
        <v>40</v>
      </c>
      <c r="C160" s="72"/>
      <c r="D160" s="72">
        <f aca="true" t="shared" si="20" ref="D160:N160">SUM(D156:D159)</f>
        <v>202</v>
      </c>
      <c r="E160" s="72">
        <f t="shared" si="20"/>
        <v>18.05</v>
      </c>
      <c r="F160" s="72">
        <f t="shared" si="20"/>
        <v>82.4</v>
      </c>
      <c r="G160" s="72">
        <f t="shared" si="20"/>
        <v>696.5</v>
      </c>
      <c r="H160" s="72">
        <f t="shared" si="20"/>
        <v>0.36</v>
      </c>
      <c r="I160" s="72">
        <f t="shared" si="20"/>
        <v>38.17</v>
      </c>
      <c r="J160" s="72">
        <f t="shared" si="20"/>
        <v>0.152</v>
      </c>
      <c r="K160" s="72">
        <f t="shared" si="20"/>
        <v>23.722</v>
      </c>
      <c r="L160" s="72">
        <f t="shared" si="20"/>
        <v>175.74</v>
      </c>
      <c r="M160" s="72">
        <f t="shared" si="20"/>
        <v>109.81</v>
      </c>
      <c r="N160" s="72">
        <f t="shared" si="20"/>
        <v>4.06</v>
      </c>
    </row>
    <row r="161" spans="1:14" ht="15">
      <c r="A161" s="105" t="s">
        <v>185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</row>
    <row r="162" spans="1:14" ht="15">
      <c r="A162" s="46" t="s">
        <v>177</v>
      </c>
      <c r="B162" s="47" t="s">
        <v>178</v>
      </c>
      <c r="C162" s="48">
        <v>100</v>
      </c>
      <c r="D162" s="48">
        <v>0.4</v>
      </c>
      <c r="E162" s="48"/>
      <c r="F162" s="48">
        <v>11.3</v>
      </c>
      <c r="G162" s="48">
        <v>46</v>
      </c>
      <c r="H162" s="48">
        <v>0.06</v>
      </c>
      <c r="I162" s="48">
        <v>2.9</v>
      </c>
      <c r="J162" s="48"/>
      <c r="K162" s="48">
        <v>3.6</v>
      </c>
      <c r="L162" s="48">
        <v>2.4</v>
      </c>
      <c r="M162" s="48">
        <v>2.02</v>
      </c>
      <c r="N162" s="48">
        <v>0.45</v>
      </c>
    </row>
    <row r="163" spans="1:14" ht="15">
      <c r="A163" s="49" t="s">
        <v>112</v>
      </c>
      <c r="B163" s="49" t="s">
        <v>113</v>
      </c>
      <c r="C163" s="49">
        <v>30</v>
      </c>
      <c r="D163" s="48">
        <v>6.96</v>
      </c>
      <c r="E163" s="48">
        <v>8.85</v>
      </c>
      <c r="F163" s="48"/>
      <c r="G163" s="48">
        <v>109.2</v>
      </c>
      <c r="H163" s="48">
        <v>0.01</v>
      </c>
      <c r="I163" s="48">
        <v>0.18</v>
      </c>
      <c r="J163" s="48">
        <v>0.05</v>
      </c>
      <c r="K163" s="48">
        <v>0.12</v>
      </c>
      <c r="L163" s="48">
        <v>210</v>
      </c>
      <c r="M163" s="48">
        <v>9.9</v>
      </c>
      <c r="N163" s="48">
        <v>0.24</v>
      </c>
    </row>
    <row r="164" spans="1:14" ht="15">
      <c r="A164" s="46" t="s">
        <v>282</v>
      </c>
      <c r="B164" s="61" t="s">
        <v>283</v>
      </c>
      <c r="C164" s="74">
        <v>200</v>
      </c>
      <c r="D164" s="74">
        <v>5.8</v>
      </c>
      <c r="E164" s="74">
        <v>9.2</v>
      </c>
      <c r="F164" s="74">
        <v>31.8</v>
      </c>
      <c r="G164" s="74">
        <v>240</v>
      </c>
      <c r="H164" s="74">
        <v>0.17</v>
      </c>
      <c r="I164" s="74">
        <v>0</v>
      </c>
      <c r="J164" s="74">
        <v>0.2</v>
      </c>
      <c r="K164" s="74">
        <v>0.17</v>
      </c>
      <c r="L164" s="74">
        <v>11.7</v>
      </c>
      <c r="M164" s="74">
        <v>32.4</v>
      </c>
      <c r="N164" s="74">
        <v>1.06</v>
      </c>
    </row>
    <row r="165" spans="1:14" ht="15">
      <c r="A165" s="46" t="s">
        <v>67</v>
      </c>
      <c r="B165" s="47" t="s">
        <v>244</v>
      </c>
      <c r="C165" s="48">
        <v>200</v>
      </c>
      <c r="D165" s="48">
        <v>1.4</v>
      </c>
      <c r="E165" s="48">
        <v>1.6</v>
      </c>
      <c r="F165" s="48">
        <v>17.34</v>
      </c>
      <c r="G165" s="48">
        <v>89.32</v>
      </c>
      <c r="H165" s="48">
        <v>0.02</v>
      </c>
      <c r="I165" s="48">
        <v>0.61</v>
      </c>
      <c r="J165" s="48">
        <v>0.01</v>
      </c>
      <c r="K165" s="48"/>
      <c r="L165" s="48">
        <v>58.61</v>
      </c>
      <c r="M165" s="48">
        <v>7.71</v>
      </c>
      <c r="N165" s="48">
        <v>0.25</v>
      </c>
    </row>
    <row r="166" spans="1:14" ht="25.5">
      <c r="A166" s="50" t="s">
        <v>183</v>
      </c>
      <c r="B166" s="47" t="s">
        <v>39</v>
      </c>
      <c r="C166" s="74">
        <v>50</v>
      </c>
      <c r="D166" s="74">
        <v>3.5</v>
      </c>
      <c r="E166" s="74">
        <v>0.5</v>
      </c>
      <c r="F166" s="74">
        <v>25</v>
      </c>
      <c r="G166" s="74">
        <v>117.5</v>
      </c>
      <c r="H166" s="74">
        <v>0.06</v>
      </c>
      <c r="I166" s="74">
        <v>0.03</v>
      </c>
      <c r="J166" s="74">
        <v>0.05</v>
      </c>
      <c r="K166" s="74">
        <v>0.7</v>
      </c>
      <c r="L166" s="74">
        <v>17.9</v>
      </c>
      <c r="M166" s="74">
        <v>10.9</v>
      </c>
      <c r="N166" s="74">
        <v>1.2</v>
      </c>
    </row>
    <row r="167" spans="1:14" ht="15">
      <c r="A167" s="46"/>
      <c r="B167" s="71" t="s">
        <v>40</v>
      </c>
      <c r="C167" s="75"/>
      <c r="D167" s="75">
        <f aca="true" t="shared" si="21" ref="D167:N167">SUM(D162:D166)</f>
        <v>18.060000000000002</v>
      </c>
      <c r="E167" s="75">
        <f t="shared" si="21"/>
        <v>20.15</v>
      </c>
      <c r="F167" s="75">
        <f t="shared" si="21"/>
        <v>85.44</v>
      </c>
      <c r="G167" s="75">
        <f t="shared" si="21"/>
        <v>602.02</v>
      </c>
      <c r="H167" s="75">
        <f t="shared" si="21"/>
        <v>0.32</v>
      </c>
      <c r="I167" s="75">
        <f t="shared" si="21"/>
        <v>3.7199999999999998</v>
      </c>
      <c r="J167" s="75">
        <f t="shared" si="21"/>
        <v>0.31</v>
      </c>
      <c r="K167" s="75">
        <f t="shared" si="21"/>
        <v>4.59</v>
      </c>
      <c r="L167" s="75">
        <f t="shared" si="21"/>
        <v>300.60999999999996</v>
      </c>
      <c r="M167" s="75">
        <f t="shared" si="21"/>
        <v>62.93</v>
      </c>
      <c r="N167" s="75">
        <f t="shared" si="21"/>
        <v>3.2</v>
      </c>
    </row>
    <row r="168" spans="1:14" ht="15">
      <c r="A168" s="105" t="s">
        <v>41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</row>
    <row r="169" spans="1:14" ht="15">
      <c r="A169" s="53" t="s">
        <v>220</v>
      </c>
      <c r="B169" s="54" t="s">
        <v>221</v>
      </c>
      <c r="C169" s="60">
        <v>100</v>
      </c>
      <c r="D169" s="63">
        <v>1.3</v>
      </c>
      <c r="E169" s="63">
        <v>10.1</v>
      </c>
      <c r="F169" s="63">
        <v>8.3</v>
      </c>
      <c r="G169" s="63">
        <v>129</v>
      </c>
      <c r="H169" s="63">
        <v>0.04</v>
      </c>
      <c r="I169" s="63">
        <v>5.34</v>
      </c>
      <c r="J169" s="63">
        <v>0.2</v>
      </c>
      <c r="K169" s="63">
        <v>21.4</v>
      </c>
      <c r="L169" s="63">
        <v>39.9</v>
      </c>
      <c r="M169" s="63">
        <v>18</v>
      </c>
      <c r="N169" s="63">
        <v>0.7</v>
      </c>
    </row>
    <row r="170" spans="1:14" ht="22.5" customHeight="1">
      <c r="A170" s="46" t="s">
        <v>127</v>
      </c>
      <c r="B170" s="61" t="s">
        <v>284</v>
      </c>
      <c r="C170" s="48">
        <v>250</v>
      </c>
      <c r="D170" s="48">
        <v>2.5</v>
      </c>
      <c r="E170" s="48">
        <v>3</v>
      </c>
      <c r="F170" s="48">
        <v>18.3</v>
      </c>
      <c r="G170" s="48">
        <v>111.3</v>
      </c>
      <c r="H170" s="48">
        <v>0.09</v>
      </c>
      <c r="I170" s="48">
        <v>0.5</v>
      </c>
      <c r="J170" s="48">
        <v>0.24</v>
      </c>
      <c r="K170" s="48">
        <v>0.23</v>
      </c>
      <c r="L170" s="48">
        <v>7.79</v>
      </c>
      <c r="M170" s="48">
        <v>22.63</v>
      </c>
      <c r="N170" s="48">
        <v>0.81</v>
      </c>
    </row>
    <row r="171" spans="1:14" ht="15">
      <c r="A171" s="53" t="s">
        <v>285</v>
      </c>
      <c r="B171" s="54" t="s">
        <v>217</v>
      </c>
      <c r="C171" s="55">
        <v>100</v>
      </c>
      <c r="D171" s="55">
        <v>19.6</v>
      </c>
      <c r="E171" s="55">
        <v>6</v>
      </c>
      <c r="F171" s="55">
        <v>9.2</v>
      </c>
      <c r="G171" s="55">
        <v>160</v>
      </c>
      <c r="H171" s="55">
        <v>0.25</v>
      </c>
      <c r="I171" s="55">
        <v>0.4</v>
      </c>
      <c r="J171" s="55">
        <v>0.04</v>
      </c>
      <c r="K171" s="55">
        <v>5.08</v>
      </c>
      <c r="L171" s="55">
        <v>52.64</v>
      </c>
      <c r="M171" s="55">
        <v>58.61</v>
      </c>
      <c r="N171" s="55">
        <v>2.58</v>
      </c>
    </row>
    <row r="172" spans="1:14" ht="15">
      <c r="A172" s="53" t="s">
        <v>233</v>
      </c>
      <c r="B172" s="63" t="s">
        <v>121</v>
      </c>
      <c r="C172" s="60">
        <v>200</v>
      </c>
      <c r="D172" s="63">
        <v>3.75</v>
      </c>
      <c r="E172" s="63">
        <v>6.9</v>
      </c>
      <c r="F172" s="63">
        <v>16.03</v>
      </c>
      <c r="G172" s="63">
        <v>141</v>
      </c>
      <c r="H172" s="63">
        <v>0.16</v>
      </c>
      <c r="I172" s="63">
        <v>6.8</v>
      </c>
      <c r="J172" s="63">
        <v>0.05</v>
      </c>
      <c r="K172" s="63">
        <v>51</v>
      </c>
      <c r="L172" s="63">
        <v>113.5</v>
      </c>
      <c r="M172" s="63">
        <v>35.4</v>
      </c>
      <c r="N172" s="63">
        <v>1.2</v>
      </c>
    </row>
    <row r="173" spans="1:14" ht="11.25" customHeight="1">
      <c r="A173" s="53" t="s">
        <v>203</v>
      </c>
      <c r="B173" s="54" t="s">
        <v>46</v>
      </c>
      <c r="C173" s="63">
        <v>200</v>
      </c>
      <c r="D173" s="63">
        <v>0.6000000000000001</v>
      </c>
      <c r="E173" s="63"/>
      <c r="F173" s="63">
        <v>31.4</v>
      </c>
      <c r="G173" s="63">
        <v>124</v>
      </c>
      <c r="H173" s="63">
        <v>0.03</v>
      </c>
      <c r="I173" s="63">
        <v>1.22</v>
      </c>
      <c r="J173" s="63">
        <v>0.18</v>
      </c>
      <c r="K173" s="63">
        <v>1.6800000000000002</v>
      </c>
      <c r="L173" s="63">
        <v>49.5</v>
      </c>
      <c r="M173" s="63">
        <v>32.03</v>
      </c>
      <c r="N173" s="63">
        <v>10.3</v>
      </c>
    </row>
    <row r="174" spans="1:14" ht="25.5">
      <c r="A174" s="50" t="s">
        <v>183</v>
      </c>
      <c r="B174" s="47" t="s">
        <v>39</v>
      </c>
      <c r="C174" s="48">
        <v>50</v>
      </c>
      <c r="D174" s="48">
        <v>3.5</v>
      </c>
      <c r="E174" s="48">
        <v>0.5</v>
      </c>
      <c r="F174" s="48">
        <v>25</v>
      </c>
      <c r="G174" s="48">
        <v>117.5</v>
      </c>
      <c r="H174" s="48">
        <v>0.06</v>
      </c>
      <c r="I174" s="48">
        <v>0.03</v>
      </c>
      <c r="J174" s="48">
        <v>0.05</v>
      </c>
      <c r="K174" s="48">
        <v>0.7</v>
      </c>
      <c r="L174" s="48">
        <v>17.9</v>
      </c>
      <c r="M174" s="48">
        <v>10.9</v>
      </c>
      <c r="N174" s="48">
        <v>1.2</v>
      </c>
    </row>
    <row r="175" spans="1:14" ht="25.5">
      <c r="A175" s="50" t="s">
        <v>183</v>
      </c>
      <c r="B175" s="47" t="s">
        <v>204</v>
      </c>
      <c r="C175" s="48">
        <v>50</v>
      </c>
      <c r="D175" s="48">
        <v>2</v>
      </c>
      <c r="E175" s="48">
        <v>4.3</v>
      </c>
      <c r="F175" s="48">
        <v>80</v>
      </c>
      <c r="G175" s="48">
        <v>115</v>
      </c>
      <c r="H175" s="48">
        <v>2.1</v>
      </c>
      <c r="I175" s="48">
        <v>0.07</v>
      </c>
      <c r="J175" s="48">
        <v>0.09</v>
      </c>
      <c r="K175" s="48">
        <v>8.3</v>
      </c>
      <c r="L175" s="48">
        <v>4.6</v>
      </c>
      <c r="M175" s="48">
        <v>2.3</v>
      </c>
      <c r="N175" s="48">
        <v>18</v>
      </c>
    </row>
    <row r="176" spans="1:14" ht="15">
      <c r="A176" s="46"/>
      <c r="B176" s="71" t="s">
        <v>40</v>
      </c>
      <c r="C176" s="72"/>
      <c r="D176" s="72">
        <f aca="true" t="shared" si="22" ref="D176:N176">SUM(D169:D175)</f>
        <v>33.25</v>
      </c>
      <c r="E176" s="72">
        <f t="shared" si="22"/>
        <v>30.8</v>
      </c>
      <c r="F176" s="72">
        <f t="shared" si="22"/>
        <v>188.23</v>
      </c>
      <c r="G176" s="72">
        <f t="shared" si="22"/>
        <v>897.8</v>
      </c>
      <c r="H176" s="72">
        <f t="shared" si="22"/>
        <v>2.7300000000000004</v>
      </c>
      <c r="I176" s="72">
        <f t="shared" si="22"/>
        <v>14.36</v>
      </c>
      <c r="J176" s="72">
        <f t="shared" si="22"/>
        <v>0.85</v>
      </c>
      <c r="K176" s="72">
        <f t="shared" si="22"/>
        <v>88.39000000000001</v>
      </c>
      <c r="L176" s="72">
        <f t="shared" si="22"/>
        <v>285.83</v>
      </c>
      <c r="M176" s="72">
        <f t="shared" si="22"/>
        <v>179.87</v>
      </c>
      <c r="N176" s="72">
        <f t="shared" si="22"/>
        <v>34.79</v>
      </c>
    </row>
    <row r="177" spans="1:14" ht="15">
      <c r="A177" s="105" t="s">
        <v>205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</row>
    <row r="178" spans="1:14" ht="15">
      <c r="A178" s="53" t="s">
        <v>286</v>
      </c>
      <c r="B178" s="63" t="s">
        <v>235</v>
      </c>
      <c r="C178" s="60">
        <v>200</v>
      </c>
      <c r="D178" s="60">
        <v>5.6</v>
      </c>
      <c r="E178" s="60">
        <v>6.38</v>
      </c>
      <c r="F178" s="60">
        <v>8.18</v>
      </c>
      <c r="G178" s="60">
        <v>112.52</v>
      </c>
      <c r="H178" s="60">
        <v>0.08</v>
      </c>
      <c r="I178" s="60">
        <v>1.4</v>
      </c>
      <c r="J178" s="60">
        <v>0.04</v>
      </c>
      <c r="K178" s="60"/>
      <c r="L178" s="60">
        <v>240</v>
      </c>
      <c r="M178" s="60">
        <v>28</v>
      </c>
      <c r="N178" s="60">
        <v>0.2</v>
      </c>
    </row>
    <row r="179" spans="1:14" ht="12" customHeight="1">
      <c r="A179" s="53" t="s">
        <v>236</v>
      </c>
      <c r="B179" s="54" t="s">
        <v>237</v>
      </c>
      <c r="C179" s="60">
        <v>60</v>
      </c>
      <c r="D179" s="60">
        <v>7.08</v>
      </c>
      <c r="E179" s="60">
        <v>2.63</v>
      </c>
      <c r="F179" s="60">
        <v>41.8</v>
      </c>
      <c r="G179" s="60">
        <v>219.07</v>
      </c>
      <c r="H179" s="60">
        <v>1.23</v>
      </c>
      <c r="I179" s="60">
        <v>0</v>
      </c>
      <c r="J179" s="60">
        <v>0.22</v>
      </c>
      <c r="K179" s="60">
        <v>10.26</v>
      </c>
      <c r="L179" s="60">
        <v>18.99</v>
      </c>
      <c r="M179" s="60">
        <v>118.08</v>
      </c>
      <c r="N179" s="60">
        <v>9.6</v>
      </c>
    </row>
    <row r="180" spans="1:14" ht="15">
      <c r="A180" s="46"/>
      <c r="B180" s="71" t="s">
        <v>40</v>
      </c>
      <c r="C180" s="72"/>
      <c r="D180" s="72">
        <f aca="true" t="shared" si="23" ref="D180:N180">SUM(D178:D179)</f>
        <v>12.68</v>
      </c>
      <c r="E180" s="72">
        <f t="shared" si="23"/>
        <v>9.01</v>
      </c>
      <c r="F180" s="72">
        <f t="shared" si="23"/>
        <v>49.98</v>
      </c>
      <c r="G180" s="72">
        <f t="shared" si="23"/>
        <v>331.59</v>
      </c>
      <c r="H180" s="72">
        <f t="shared" si="23"/>
        <v>1.31</v>
      </c>
      <c r="I180" s="72">
        <f t="shared" si="23"/>
        <v>1.4</v>
      </c>
      <c r="J180" s="72">
        <f t="shared" si="23"/>
        <v>0.26</v>
      </c>
      <c r="K180" s="72">
        <f t="shared" si="23"/>
        <v>10.26</v>
      </c>
      <c r="L180" s="72">
        <f t="shared" si="23"/>
        <v>258.99</v>
      </c>
      <c r="M180" s="72">
        <f t="shared" si="23"/>
        <v>146.07999999999998</v>
      </c>
      <c r="N180" s="72">
        <f t="shared" si="23"/>
        <v>9.799999999999999</v>
      </c>
    </row>
    <row r="181" spans="1:14" ht="20.25" customHeight="1">
      <c r="A181" s="46"/>
      <c r="B181" s="71" t="s">
        <v>50</v>
      </c>
      <c r="C181" s="72"/>
      <c r="D181" s="72">
        <f>SUM(D160+D167+D176+D180)</f>
        <v>265.99</v>
      </c>
      <c r="E181" s="72">
        <f>SUM(E160+E167+E176+E180)</f>
        <v>78.01</v>
      </c>
      <c r="F181" s="72">
        <f>SUM(F160+F167+F176+F180)</f>
        <v>406.05</v>
      </c>
      <c r="G181" s="72"/>
      <c r="H181" s="72">
        <f aca="true" t="shared" si="24" ref="H181:N181">SUM(H160+H167+H176+H180)</f>
        <v>4.720000000000001</v>
      </c>
      <c r="I181" s="72">
        <f t="shared" si="24"/>
        <v>57.65</v>
      </c>
      <c r="J181" s="72">
        <f t="shared" si="24"/>
        <v>1.5719999999999998</v>
      </c>
      <c r="K181" s="72">
        <f t="shared" si="24"/>
        <v>126.96200000000002</v>
      </c>
      <c r="L181" s="72">
        <f t="shared" si="24"/>
        <v>1021.17</v>
      </c>
      <c r="M181" s="72">
        <f t="shared" si="24"/>
        <v>498.69</v>
      </c>
      <c r="N181" s="72">
        <f t="shared" si="24"/>
        <v>51.849999999999994</v>
      </c>
    </row>
    <row r="182" spans="1:14" ht="15">
      <c r="A182" s="101" t="s">
        <v>210</v>
      </c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</row>
    <row r="183" spans="1:14" ht="15">
      <c r="A183" s="98" t="s">
        <v>211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</row>
    <row r="184" spans="1:14" ht="15">
      <c r="A184" s="98" t="s">
        <v>258</v>
      </c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</row>
    <row r="185" spans="1:14" ht="15">
      <c r="A185" s="102" t="s">
        <v>0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1:14" ht="15">
      <c r="A186" s="102" t="s">
        <v>1</v>
      </c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1:14" ht="15">
      <c r="A187" s="102" t="s">
        <v>170</v>
      </c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1:14" ht="15">
      <c r="A188" s="103" t="s">
        <v>287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</row>
    <row r="189" spans="1:14" ht="15">
      <c r="A189" s="104" t="s">
        <v>6</v>
      </c>
      <c r="B189" s="100" t="s">
        <v>172</v>
      </c>
      <c r="C189" s="100" t="s">
        <v>173</v>
      </c>
      <c r="D189" s="100" t="s">
        <v>174</v>
      </c>
      <c r="E189" s="100"/>
      <c r="F189" s="100"/>
      <c r="G189" s="100"/>
      <c r="H189" s="100" t="s">
        <v>11</v>
      </c>
      <c r="I189" s="100"/>
      <c r="J189" s="100"/>
      <c r="K189" s="100" t="s">
        <v>12</v>
      </c>
      <c r="L189" s="100"/>
      <c r="M189" s="100"/>
      <c r="N189" s="100"/>
    </row>
    <row r="190" spans="1:14" ht="15">
      <c r="A190" s="104"/>
      <c r="B190" s="104"/>
      <c r="C190" s="104"/>
      <c r="D190" s="57" t="s">
        <v>13</v>
      </c>
      <c r="E190" s="57" t="s">
        <v>14</v>
      </c>
      <c r="F190" s="57" t="s">
        <v>15</v>
      </c>
      <c r="G190" s="57" t="s">
        <v>175</v>
      </c>
      <c r="H190" s="57" t="s">
        <v>16</v>
      </c>
      <c r="I190" s="57" t="s">
        <v>18</v>
      </c>
      <c r="J190" s="57" t="s">
        <v>19</v>
      </c>
      <c r="K190" s="45" t="s">
        <v>20</v>
      </c>
      <c r="L190" s="45" t="s">
        <v>22</v>
      </c>
      <c r="M190" s="45" t="s">
        <v>23</v>
      </c>
      <c r="N190" s="45" t="s">
        <v>24</v>
      </c>
    </row>
    <row r="191" spans="1:14" ht="15">
      <c r="A191" s="100" t="s">
        <v>176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pans="1:14" ht="15">
      <c r="A192" s="53" t="s">
        <v>264</v>
      </c>
      <c r="B192" s="59" t="s">
        <v>288</v>
      </c>
      <c r="C192" s="55">
        <v>100</v>
      </c>
      <c r="D192" s="55">
        <v>1</v>
      </c>
      <c r="E192" s="55">
        <v>0.02</v>
      </c>
      <c r="F192" s="55">
        <v>3.8</v>
      </c>
      <c r="G192" s="55">
        <v>22</v>
      </c>
      <c r="H192" s="55">
        <v>0.06</v>
      </c>
      <c r="I192" s="55">
        <v>22.5</v>
      </c>
      <c r="J192" s="55">
        <v>1.2</v>
      </c>
      <c r="K192" s="55">
        <v>5.04</v>
      </c>
      <c r="L192" s="55">
        <v>12.74</v>
      </c>
      <c r="M192" s="55">
        <v>18.2</v>
      </c>
      <c r="N192" s="55">
        <v>0.82</v>
      </c>
    </row>
    <row r="193" spans="1:14" ht="15">
      <c r="A193" s="53" t="s">
        <v>188</v>
      </c>
      <c r="B193" s="63" t="s">
        <v>199</v>
      </c>
      <c r="C193" s="60" t="s">
        <v>200</v>
      </c>
      <c r="D193" s="63">
        <v>12.63</v>
      </c>
      <c r="E193" s="63">
        <v>13.54</v>
      </c>
      <c r="F193" s="63">
        <v>9.16</v>
      </c>
      <c r="G193" s="63">
        <v>208.6</v>
      </c>
      <c r="H193" s="63">
        <v>0.1</v>
      </c>
      <c r="I193" s="63">
        <v>0.52</v>
      </c>
      <c r="J193" s="63">
        <v>0.05</v>
      </c>
      <c r="K193" s="63">
        <v>0.49</v>
      </c>
      <c r="L193" s="63">
        <v>129.7</v>
      </c>
      <c r="M193" s="63">
        <v>29.74</v>
      </c>
      <c r="N193" s="63">
        <v>1.79</v>
      </c>
    </row>
    <row r="194" spans="1:14" ht="15">
      <c r="A194" s="49" t="s">
        <v>191</v>
      </c>
      <c r="B194" s="49" t="s">
        <v>192</v>
      </c>
      <c r="C194" s="52">
        <v>150</v>
      </c>
      <c r="D194" s="49">
        <v>8.73</v>
      </c>
      <c r="E194" s="49">
        <v>5.43</v>
      </c>
      <c r="F194" s="49">
        <v>45</v>
      </c>
      <c r="G194" s="49">
        <v>263.83</v>
      </c>
      <c r="H194" s="49">
        <v>0.24</v>
      </c>
      <c r="I194" s="49">
        <v>0</v>
      </c>
      <c r="J194" s="49">
        <v>0.03</v>
      </c>
      <c r="K194" s="49">
        <v>0.48</v>
      </c>
      <c r="L194" s="49">
        <v>15</v>
      </c>
      <c r="M194" s="49">
        <v>99.8</v>
      </c>
      <c r="N194" s="49">
        <v>3.3</v>
      </c>
    </row>
    <row r="195" spans="1:14" ht="15">
      <c r="A195" s="53" t="s">
        <v>262</v>
      </c>
      <c r="B195" s="54" t="s">
        <v>263</v>
      </c>
      <c r="C195" s="55">
        <v>200</v>
      </c>
      <c r="D195" s="55">
        <v>0.12</v>
      </c>
      <c r="E195" s="55"/>
      <c r="F195" s="55">
        <v>12.04</v>
      </c>
      <c r="G195" s="55">
        <v>48.64</v>
      </c>
      <c r="H195" s="55"/>
      <c r="I195" s="55"/>
      <c r="J195" s="55"/>
      <c r="K195" s="55"/>
      <c r="L195" s="55">
        <v>3.45</v>
      </c>
      <c r="M195" s="55">
        <v>1.5</v>
      </c>
      <c r="N195" s="55">
        <v>0.25</v>
      </c>
    </row>
    <row r="196" spans="1:14" ht="22.5">
      <c r="A196" s="62" t="s">
        <v>183</v>
      </c>
      <c r="B196" s="63" t="s">
        <v>39</v>
      </c>
      <c r="C196" s="55">
        <v>50</v>
      </c>
      <c r="D196" s="55">
        <v>3.5</v>
      </c>
      <c r="E196" s="55">
        <v>0.05</v>
      </c>
      <c r="F196" s="55">
        <v>25</v>
      </c>
      <c r="G196" s="55">
        <v>117.5</v>
      </c>
      <c r="H196" s="55">
        <v>0.06</v>
      </c>
      <c r="I196" s="55">
        <v>0.03</v>
      </c>
      <c r="J196" s="55">
        <v>0.05</v>
      </c>
      <c r="K196" s="55">
        <v>0.7</v>
      </c>
      <c r="L196" s="55">
        <v>17.9</v>
      </c>
      <c r="M196" s="55">
        <v>10.9</v>
      </c>
      <c r="N196" s="55">
        <v>1.2</v>
      </c>
    </row>
    <row r="197" spans="1:14" ht="15">
      <c r="A197" s="53"/>
      <c r="B197" s="58" t="s">
        <v>40</v>
      </c>
      <c r="C197" s="65"/>
      <c r="D197" s="65">
        <f aca="true" t="shared" si="25" ref="D197:N197">SUM(D192:D196)</f>
        <v>25.98</v>
      </c>
      <c r="E197" s="65">
        <f t="shared" si="25"/>
        <v>19.04</v>
      </c>
      <c r="F197" s="65">
        <f t="shared" si="25"/>
        <v>95</v>
      </c>
      <c r="G197" s="65">
        <f t="shared" si="25"/>
        <v>660.5699999999999</v>
      </c>
      <c r="H197" s="65">
        <f t="shared" si="25"/>
        <v>0.46</v>
      </c>
      <c r="I197" s="65">
        <f t="shared" si="25"/>
        <v>23.05</v>
      </c>
      <c r="J197" s="65">
        <f t="shared" si="25"/>
        <v>1.33</v>
      </c>
      <c r="K197" s="65">
        <f t="shared" si="25"/>
        <v>6.71</v>
      </c>
      <c r="L197" s="65">
        <f t="shared" si="25"/>
        <v>178.79</v>
      </c>
      <c r="M197" s="65">
        <f t="shared" si="25"/>
        <v>160.14000000000001</v>
      </c>
      <c r="N197" s="65">
        <f t="shared" si="25"/>
        <v>7.36</v>
      </c>
    </row>
    <row r="198" spans="1:14" ht="15">
      <c r="A198" s="100" t="s">
        <v>185</v>
      </c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</row>
    <row r="199" spans="1:14" ht="15">
      <c r="A199" s="53" t="s">
        <v>289</v>
      </c>
      <c r="B199" s="63" t="s">
        <v>290</v>
      </c>
      <c r="C199" s="60">
        <v>10</v>
      </c>
      <c r="D199" s="60">
        <v>0.1</v>
      </c>
      <c r="E199" s="60">
        <v>7.2</v>
      </c>
      <c r="F199" s="60">
        <v>0.1</v>
      </c>
      <c r="G199" s="60">
        <v>66</v>
      </c>
      <c r="H199" s="60"/>
      <c r="I199" s="60"/>
      <c r="J199" s="60">
        <v>0.05</v>
      </c>
      <c r="K199" s="60">
        <v>0.1</v>
      </c>
      <c r="L199" s="60">
        <v>2.4</v>
      </c>
      <c r="M199" s="60">
        <v>0.05</v>
      </c>
      <c r="N199" s="60">
        <v>0.02</v>
      </c>
    </row>
    <row r="200" spans="1:14" ht="15">
      <c r="A200" s="53" t="s">
        <v>291</v>
      </c>
      <c r="B200" s="63" t="s">
        <v>292</v>
      </c>
      <c r="C200" s="60">
        <v>250</v>
      </c>
      <c r="D200" s="60">
        <v>30.32</v>
      </c>
      <c r="E200" s="60">
        <v>10.38</v>
      </c>
      <c r="F200" s="60">
        <v>49.68</v>
      </c>
      <c r="G200" s="60">
        <v>413.5</v>
      </c>
      <c r="H200" s="60">
        <v>0.12</v>
      </c>
      <c r="I200" s="60">
        <v>0.87</v>
      </c>
      <c r="J200" s="60">
        <v>0.1</v>
      </c>
      <c r="K200" s="60">
        <v>0.8</v>
      </c>
      <c r="L200" s="60">
        <v>273.2</v>
      </c>
      <c r="M200" s="60">
        <v>49.5</v>
      </c>
      <c r="N200" s="60">
        <v>2.36</v>
      </c>
    </row>
    <row r="201" spans="1:14" ht="15">
      <c r="A201" s="53" t="s">
        <v>293</v>
      </c>
      <c r="B201" s="63" t="s">
        <v>294</v>
      </c>
      <c r="C201" s="60">
        <v>200</v>
      </c>
      <c r="D201" s="60">
        <v>2.01</v>
      </c>
      <c r="E201" s="60">
        <v>2.39</v>
      </c>
      <c r="F201" s="60">
        <v>25.65</v>
      </c>
      <c r="G201" s="60">
        <v>131.87</v>
      </c>
      <c r="H201" s="60">
        <v>0.02</v>
      </c>
      <c r="I201" s="60">
        <v>0.2800000000000001</v>
      </c>
      <c r="J201" s="60"/>
      <c r="K201" s="60">
        <v>0.05</v>
      </c>
      <c r="L201" s="60">
        <v>92.34</v>
      </c>
      <c r="M201" s="60">
        <v>5.34</v>
      </c>
      <c r="N201" s="60">
        <v>1.2</v>
      </c>
    </row>
    <row r="202" spans="1:14" ht="18.75" customHeight="1">
      <c r="A202" s="62" t="s">
        <v>183</v>
      </c>
      <c r="B202" s="63" t="s">
        <v>184</v>
      </c>
      <c r="C202" s="60">
        <v>50</v>
      </c>
      <c r="D202" s="60">
        <v>3.5</v>
      </c>
      <c r="E202" s="60">
        <v>0.5</v>
      </c>
      <c r="F202" s="60">
        <v>25</v>
      </c>
      <c r="G202" s="60">
        <v>117.5</v>
      </c>
      <c r="H202" s="60">
        <v>0.06</v>
      </c>
      <c r="I202" s="60">
        <v>0.03</v>
      </c>
      <c r="J202" s="60">
        <v>0.05</v>
      </c>
      <c r="K202" s="60">
        <v>0.7</v>
      </c>
      <c r="L202" s="60">
        <v>17.9</v>
      </c>
      <c r="M202" s="60">
        <v>10.9</v>
      </c>
      <c r="N202" s="60">
        <v>1.2</v>
      </c>
    </row>
    <row r="203" spans="1:14" ht="15">
      <c r="A203" s="53"/>
      <c r="B203" s="58" t="s">
        <v>40</v>
      </c>
      <c r="C203" s="64"/>
      <c r="D203" s="64">
        <f aca="true" t="shared" si="26" ref="D203:N203">SUM(D199:D202)</f>
        <v>35.93</v>
      </c>
      <c r="E203" s="64">
        <f t="shared" si="26"/>
        <v>20.470000000000002</v>
      </c>
      <c r="F203" s="64">
        <f t="shared" si="26"/>
        <v>100.43</v>
      </c>
      <c r="G203" s="64">
        <f t="shared" si="26"/>
        <v>728.87</v>
      </c>
      <c r="H203" s="64">
        <f t="shared" si="26"/>
        <v>0.19999999999999998</v>
      </c>
      <c r="I203" s="64">
        <f t="shared" si="26"/>
        <v>1.1800000000000002</v>
      </c>
      <c r="J203" s="64">
        <f t="shared" si="26"/>
        <v>0.2</v>
      </c>
      <c r="K203" s="64">
        <f t="shared" si="26"/>
        <v>1.65</v>
      </c>
      <c r="L203" s="64">
        <f t="shared" si="26"/>
        <v>385.8399999999999</v>
      </c>
      <c r="M203" s="64">
        <f t="shared" si="26"/>
        <v>65.79</v>
      </c>
      <c r="N203" s="64">
        <f t="shared" si="26"/>
        <v>4.78</v>
      </c>
    </row>
    <row r="204" spans="1:14" ht="15">
      <c r="A204" s="100" t="s">
        <v>41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</row>
    <row r="205" spans="1:14" ht="25.5" customHeight="1">
      <c r="A205" s="53" t="s">
        <v>295</v>
      </c>
      <c r="B205" s="54" t="s">
        <v>296</v>
      </c>
      <c r="C205" s="55">
        <v>100</v>
      </c>
      <c r="D205" s="55">
        <v>1.2</v>
      </c>
      <c r="E205" s="55">
        <v>0.1</v>
      </c>
      <c r="F205" s="55">
        <v>24.1</v>
      </c>
      <c r="G205" s="55">
        <v>94</v>
      </c>
      <c r="H205" s="55"/>
      <c r="I205" s="55">
        <v>0.06</v>
      </c>
      <c r="J205" s="55">
        <v>0.01</v>
      </c>
      <c r="K205" s="55">
        <v>0.30000000000000004</v>
      </c>
      <c r="L205" s="55">
        <v>0.6000000000000001</v>
      </c>
      <c r="M205" s="55">
        <v>0.30000000000000004</v>
      </c>
      <c r="N205" s="55"/>
    </row>
    <row r="206" spans="1:14" ht="15">
      <c r="A206" s="53" t="s">
        <v>163</v>
      </c>
      <c r="B206" s="63" t="s">
        <v>297</v>
      </c>
      <c r="C206" s="60">
        <v>250</v>
      </c>
      <c r="D206" s="60">
        <v>2.83</v>
      </c>
      <c r="E206" s="60">
        <v>2.86</v>
      </c>
      <c r="F206" s="60">
        <v>21.76</v>
      </c>
      <c r="G206" s="60">
        <v>124.09</v>
      </c>
      <c r="H206" s="60">
        <v>0.13</v>
      </c>
      <c r="I206" s="60">
        <v>10.12</v>
      </c>
      <c r="J206" s="60">
        <v>0.24</v>
      </c>
      <c r="K206" s="60">
        <v>0.4</v>
      </c>
      <c r="L206" s="60">
        <v>22.83</v>
      </c>
      <c r="M206" s="60">
        <v>29.09</v>
      </c>
      <c r="N206" s="60">
        <v>1.13</v>
      </c>
    </row>
    <row r="207" spans="1:14" ht="27" customHeight="1">
      <c r="A207" s="53" t="s">
        <v>298</v>
      </c>
      <c r="B207" s="54" t="s">
        <v>242</v>
      </c>
      <c r="C207" s="60">
        <v>100</v>
      </c>
      <c r="D207" s="60">
        <v>27.6</v>
      </c>
      <c r="E207" s="60">
        <v>20.5</v>
      </c>
      <c r="F207" s="60">
        <v>0</v>
      </c>
      <c r="G207" s="60">
        <v>2.97</v>
      </c>
      <c r="H207" s="60">
        <v>0.07</v>
      </c>
      <c r="I207" s="60">
        <v>1.4</v>
      </c>
      <c r="J207" s="60">
        <v>0.06</v>
      </c>
      <c r="K207" s="60">
        <v>0.48</v>
      </c>
      <c r="L207" s="60">
        <v>17.2</v>
      </c>
      <c r="M207" s="60">
        <v>16.1</v>
      </c>
      <c r="N207" s="60">
        <v>4.1</v>
      </c>
    </row>
    <row r="208" spans="1:14" ht="15">
      <c r="A208" s="68" t="s">
        <v>248</v>
      </c>
      <c r="B208" s="63" t="s">
        <v>64</v>
      </c>
      <c r="C208" s="60">
        <v>180</v>
      </c>
      <c r="D208" s="60">
        <v>20.7</v>
      </c>
      <c r="E208" s="60">
        <v>1.44</v>
      </c>
      <c r="F208" s="60">
        <v>45.72</v>
      </c>
      <c r="G208" s="76">
        <v>278.6</v>
      </c>
      <c r="H208" s="60">
        <v>0.7</v>
      </c>
      <c r="I208" s="60">
        <v>12.6</v>
      </c>
      <c r="J208" s="60">
        <v>0.001</v>
      </c>
      <c r="K208" s="60">
        <v>0.63</v>
      </c>
      <c r="L208" s="60">
        <v>103.5</v>
      </c>
      <c r="M208" s="60">
        <v>96.3</v>
      </c>
      <c r="N208" s="60">
        <v>6.12</v>
      </c>
    </row>
    <row r="209" spans="1:14" ht="15">
      <c r="A209" s="53" t="s">
        <v>203</v>
      </c>
      <c r="B209" s="63" t="s">
        <v>299</v>
      </c>
      <c r="C209" s="60">
        <v>200</v>
      </c>
      <c r="D209" s="60">
        <v>0.6000000000000001</v>
      </c>
      <c r="E209" s="60"/>
      <c r="F209" s="60">
        <v>31.4</v>
      </c>
      <c r="G209" s="60">
        <v>124</v>
      </c>
      <c r="H209" s="60">
        <v>0.02</v>
      </c>
      <c r="I209" s="60">
        <v>5.6</v>
      </c>
      <c r="J209" s="60"/>
      <c r="K209" s="60">
        <v>0.11</v>
      </c>
      <c r="L209" s="60">
        <v>9.41</v>
      </c>
      <c r="M209" s="60">
        <v>5.04</v>
      </c>
      <c r="N209" s="60">
        <v>1.28</v>
      </c>
    </row>
    <row r="210" spans="1:14" ht="22.5">
      <c r="A210" s="62" t="s">
        <v>183</v>
      </c>
      <c r="B210" s="47" t="s">
        <v>39</v>
      </c>
      <c r="C210" s="48">
        <v>50</v>
      </c>
      <c r="D210" s="48">
        <v>3.5</v>
      </c>
      <c r="E210" s="48">
        <v>0.5</v>
      </c>
      <c r="F210" s="48">
        <v>25</v>
      </c>
      <c r="G210" s="48">
        <v>117.5</v>
      </c>
      <c r="H210" s="48">
        <v>0.06</v>
      </c>
      <c r="I210" s="48">
        <v>0.03</v>
      </c>
      <c r="J210" s="48">
        <v>0.05</v>
      </c>
      <c r="K210" s="48">
        <v>0.7</v>
      </c>
      <c r="L210" s="48">
        <v>17.9</v>
      </c>
      <c r="M210" s="48">
        <v>10.9</v>
      </c>
      <c r="N210" s="48">
        <v>1.2</v>
      </c>
    </row>
    <row r="211" spans="1:14" ht="22.5">
      <c r="A211" s="62" t="s">
        <v>183</v>
      </c>
      <c r="B211" s="47" t="s">
        <v>204</v>
      </c>
      <c r="C211" s="48">
        <v>50</v>
      </c>
      <c r="D211" s="48">
        <v>2</v>
      </c>
      <c r="E211" s="48">
        <v>4.3</v>
      </c>
      <c r="F211" s="48">
        <v>80</v>
      </c>
      <c r="G211" s="48">
        <v>115</v>
      </c>
      <c r="H211" s="48">
        <v>2.1</v>
      </c>
      <c r="I211" s="48">
        <v>0.07</v>
      </c>
      <c r="J211" s="48">
        <v>0.09</v>
      </c>
      <c r="K211" s="48">
        <v>8.3</v>
      </c>
      <c r="L211" s="48">
        <v>4.6</v>
      </c>
      <c r="M211" s="48">
        <v>2.3</v>
      </c>
      <c r="N211" s="48">
        <v>18</v>
      </c>
    </row>
    <row r="212" spans="1:14" ht="15">
      <c r="A212" s="53"/>
      <c r="B212" s="58" t="s">
        <v>40</v>
      </c>
      <c r="C212" s="64"/>
      <c r="D212" s="64">
        <f aca="true" t="shared" si="27" ref="D212:N212">SUM(D205:D211)</f>
        <v>58.43</v>
      </c>
      <c r="E212" s="64">
        <f t="shared" si="27"/>
        <v>29.700000000000003</v>
      </c>
      <c r="F212" s="64">
        <f t="shared" si="27"/>
        <v>227.98</v>
      </c>
      <c r="G212" s="64">
        <f t="shared" si="27"/>
        <v>856.1600000000001</v>
      </c>
      <c r="H212" s="64">
        <f t="shared" si="27"/>
        <v>3.08</v>
      </c>
      <c r="I212" s="64">
        <f t="shared" si="27"/>
        <v>29.880000000000003</v>
      </c>
      <c r="J212" s="64">
        <f t="shared" si="27"/>
        <v>0.45099999999999996</v>
      </c>
      <c r="K212" s="64">
        <f t="shared" si="27"/>
        <v>10.920000000000002</v>
      </c>
      <c r="L212" s="64">
        <f t="shared" si="27"/>
        <v>176.04</v>
      </c>
      <c r="M212" s="64">
        <f t="shared" si="27"/>
        <v>160.03</v>
      </c>
      <c r="N212" s="64">
        <f t="shared" si="27"/>
        <v>31.83</v>
      </c>
    </row>
    <row r="213" spans="1:14" ht="15">
      <c r="A213" s="100" t="s">
        <v>205</v>
      </c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</row>
    <row r="214" spans="1:14" ht="13.5" customHeight="1">
      <c r="A214" s="53" t="s">
        <v>300</v>
      </c>
      <c r="B214" s="63" t="s">
        <v>207</v>
      </c>
      <c r="C214" s="60">
        <v>200</v>
      </c>
      <c r="D214" s="60">
        <v>2</v>
      </c>
      <c r="E214" s="60">
        <v>0.2</v>
      </c>
      <c r="F214" s="60">
        <v>5.8</v>
      </c>
      <c r="G214" s="60">
        <v>36</v>
      </c>
      <c r="H214" s="60">
        <v>0.02</v>
      </c>
      <c r="I214" s="60">
        <v>4</v>
      </c>
      <c r="J214" s="60"/>
      <c r="K214" s="60">
        <v>0.2</v>
      </c>
      <c r="L214" s="60">
        <v>14</v>
      </c>
      <c r="M214" s="60">
        <v>8</v>
      </c>
      <c r="N214" s="60">
        <v>2.8</v>
      </c>
    </row>
    <row r="215" spans="1:14" ht="15">
      <c r="A215" s="53" t="s">
        <v>301</v>
      </c>
      <c r="B215" s="54" t="s">
        <v>209</v>
      </c>
      <c r="C215" s="60">
        <v>50</v>
      </c>
      <c r="D215" s="60">
        <v>2.86</v>
      </c>
      <c r="E215" s="60">
        <v>10.3</v>
      </c>
      <c r="F215" s="60">
        <v>28.6</v>
      </c>
      <c r="G215" s="60">
        <v>215</v>
      </c>
      <c r="H215" s="60"/>
      <c r="I215" s="60">
        <v>0.027999999999999997</v>
      </c>
      <c r="J215" s="69"/>
      <c r="K215" s="60">
        <v>28.6</v>
      </c>
      <c r="L215" s="60"/>
      <c r="M215" s="60">
        <v>8</v>
      </c>
      <c r="N215" s="60">
        <v>0.8</v>
      </c>
    </row>
    <row r="216" spans="1:14" ht="15">
      <c r="A216" s="53"/>
      <c r="B216" s="58" t="s">
        <v>40</v>
      </c>
      <c r="C216" s="64"/>
      <c r="D216" s="64">
        <f aca="true" t="shared" si="28" ref="D216:N216">SUM(D214:D215)</f>
        <v>4.859999999999999</v>
      </c>
      <c r="E216" s="64">
        <f t="shared" si="28"/>
        <v>10.5</v>
      </c>
      <c r="F216" s="64">
        <f t="shared" si="28"/>
        <v>34.4</v>
      </c>
      <c r="G216" s="64">
        <f t="shared" si="28"/>
        <v>251</v>
      </c>
      <c r="H216" s="64">
        <f t="shared" si="28"/>
        <v>0.02</v>
      </c>
      <c r="I216" s="64">
        <f t="shared" si="28"/>
        <v>4.028</v>
      </c>
      <c r="J216" s="64">
        <f t="shared" si="28"/>
        <v>0</v>
      </c>
      <c r="K216" s="64">
        <f t="shared" si="28"/>
        <v>28.8</v>
      </c>
      <c r="L216" s="64">
        <f t="shared" si="28"/>
        <v>14</v>
      </c>
      <c r="M216" s="64">
        <f t="shared" si="28"/>
        <v>16</v>
      </c>
      <c r="N216" s="64">
        <f t="shared" si="28"/>
        <v>3.5999999999999996</v>
      </c>
    </row>
    <row r="217" spans="1:14" ht="15">
      <c r="A217" s="53"/>
      <c r="B217" s="58" t="s">
        <v>50</v>
      </c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</row>
    <row r="218" spans="1:14" ht="15">
      <c r="A218" s="101" t="s">
        <v>210</v>
      </c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</row>
    <row r="219" spans="1:14" ht="15">
      <c r="A219" s="98" t="s">
        <v>211</v>
      </c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</row>
    <row r="220" spans="1:14" ht="15">
      <c r="A220" s="98" t="s">
        <v>258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</row>
    <row r="221" spans="1:14" ht="15">
      <c r="A221" s="102" t="s">
        <v>0</v>
      </c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</row>
    <row r="222" spans="1:14" ht="15">
      <c r="A222" s="102" t="s">
        <v>1</v>
      </c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</row>
    <row r="223" spans="1:14" ht="15">
      <c r="A223" s="102" t="s">
        <v>170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1:14" ht="15">
      <c r="A224" s="103" t="s">
        <v>302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1:14" ht="15">
      <c r="A225" s="104" t="s">
        <v>6</v>
      </c>
      <c r="B225" s="100" t="s">
        <v>172</v>
      </c>
      <c r="C225" s="100" t="s">
        <v>173</v>
      </c>
      <c r="D225" s="100" t="s">
        <v>174</v>
      </c>
      <c r="E225" s="100"/>
      <c r="F225" s="100"/>
      <c r="G225" s="100"/>
      <c r="H225" s="100" t="s">
        <v>11</v>
      </c>
      <c r="I225" s="100"/>
      <c r="J225" s="100"/>
      <c r="K225" s="100" t="s">
        <v>12</v>
      </c>
      <c r="L225" s="100"/>
      <c r="M225" s="100"/>
      <c r="N225" s="100"/>
    </row>
    <row r="226" spans="1:14" ht="15">
      <c r="A226" s="104"/>
      <c r="B226" s="104"/>
      <c r="C226" s="104"/>
      <c r="D226" s="57" t="s">
        <v>13</v>
      </c>
      <c r="E226" s="57" t="s">
        <v>14</v>
      </c>
      <c r="F226" s="57" t="s">
        <v>15</v>
      </c>
      <c r="G226" s="57" t="s">
        <v>175</v>
      </c>
      <c r="H226" s="57" t="s">
        <v>16</v>
      </c>
      <c r="I226" s="57" t="s">
        <v>18</v>
      </c>
      <c r="J226" s="57" t="s">
        <v>19</v>
      </c>
      <c r="K226" s="45" t="s">
        <v>20</v>
      </c>
      <c r="L226" s="45" t="s">
        <v>22</v>
      </c>
      <c r="M226" s="45" t="s">
        <v>23</v>
      </c>
      <c r="N226" s="45" t="s">
        <v>24</v>
      </c>
    </row>
    <row r="227" spans="1:14" ht="15">
      <c r="A227" s="100" t="s">
        <v>176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</row>
    <row r="228" spans="1:14" ht="15">
      <c r="A228" s="46" t="s">
        <v>177</v>
      </c>
      <c r="B228" s="47" t="s">
        <v>178</v>
      </c>
      <c r="C228" s="48">
        <v>100</v>
      </c>
      <c r="D228" s="48">
        <v>0.4</v>
      </c>
      <c r="E228" s="48"/>
      <c r="F228" s="48">
        <v>11.3</v>
      </c>
      <c r="G228" s="48">
        <v>46</v>
      </c>
      <c r="H228" s="48">
        <v>0.06</v>
      </c>
      <c r="I228" s="48">
        <v>2.9</v>
      </c>
      <c r="J228" s="48"/>
      <c r="K228" s="48">
        <v>3.6</v>
      </c>
      <c r="L228" s="48">
        <v>2.4</v>
      </c>
      <c r="M228" s="48">
        <v>2.02</v>
      </c>
      <c r="N228" s="48">
        <v>0.45</v>
      </c>
    </row>
    <row r="229" spans="1:14" ht="15">
      <c r="A229" s="53" t="s">
        <v>112</v>
      </c>
      <c r="B229" s="59" t="s">
        <v>113</v>
      </c>
      <c r="C229" s="77">
        <v>20</v>
      </c>
      <c r="D229" s="60">
        <v>6.96</v>
      </c>
      <c r="E229" s="60">
        <v>8.85</v>
      </c>
      <c r="F229" s="60"/>
      <c r="G229" s="60">
        <v>72.6</v>
      </c>
      <c r="H229" s="60">
        <v>0.01</v>
      </c>
      <c r="I229" s="60">
        <v>0.18</v>
      </c>
      <c r="J229" s="60">
        <v>0.05</v>
      </c>
      <c r="K229" s="60">
        <v>0.12</v>
      </c>
      <c r="L229" s="60">
        <v>210</v>
      </c>
      <c r="M229" s="60">
        <v>9.9</v>
      </c>
      <c r="N229" s="60">
        <v>0.24</v>
      </c>
    </row>
    <row r="230" spans="1:14" ht="15">
      <c r="A230" s="53" t="s">
        <v>303</v>
      </c>
      <c r="B230" s="47" t="s">
        <v>304</v>
      </c>
      <c r="C230" s="48">
        <v>250</v>
      </c>
      <c r="D230" s="48">
        <v>7.55</v>
      </c>
      <c r="E230" s="48">
        <v>9.08</v>
      </c>
      <c r="F230" s="48">
        <v>42.8</v>
      </c>
      <c r="G230" s="48">
        <v>283</v>
      </c>
      <c r="H230" s="48">
        <v>0.25</v>
      </c>
      <c r="I230" s="48">
        <v>1.59</v>
      </c>
      <c r="J230" s="48">
        <v>0.06</v>
      </c>
      <c r="K230" s="48">
        <v>0.21</v>
      </c>
      <c r="L230" s="48">
        <v>162.3</v>
      </c>
      <c r="M230" s="48">
        <v>57.7</v>
      </c>
      <c r="N230" s="48">
        <v>1.47</v>
      </c>
    </row>
    <row r="231" spans="1:14" ht="15">
      <c r="A231" s="53" t="s">
        <v>67</v>
      </c>
      <c r="B231" s="78" t="s">
        <v>244</v>
      </c>
      <c r="C231" s="60">
        <v>200</v>
      </c>
      <c r="D231" s="60">
        <v>1.4</v>
      </c>
      <c r="E231" s="60">
        <v>1.6</v>
      </c>
      <c r="F231" s="60">
        <v>17.34</v>
      </c>
      <c r="G231" s="60">
        <v>89.32</v>
      </c>
      <c r="H231" s="60">
        <v>0.04</v>
      </c>
      <c r="I231" s="60">
        <v>1.3</v>
      </c>
      <c r="J231" s="60">
        <v>0.02</v>
      </c>
      <c r="K231" s="60">
        <v>0.05</v>
      </c>
      <c r="L231" s="60">
        <v>123.39</v>
      </c>
      <c r="M231" s="60">
        <v>18</v>
      </c>
      <c r="N231" s="60">
        <v>0.25</v>
      </c>
    </row>
    <row r="232" spans="1:14" ht="22.5">
      <c r="A232" s="62" t="s">
        <v>183</v>
      </c>
      <c r="B232" s="63" t="s">
        <v>39</v>
      </c>
      <c r="C232" s="60">
        <v>50</v>
      </c>
      <c r="D232" s="60">
        <v>3.5</v>
      </c>
      <c r="E232" s="60">
        <v>0.5</v>
      </c>
      <c r="F232" s="60">
        <v>25</v>
      </c>
      <c r="G232" s="60">
        <v>117.5</v>
      </c>
      <c r="H232" s="60">
        <v>0.06</v>
      </c>
      <c r="I232" s="60">
        <v>0.03</v>
      </c>
      <c r="J232" s="60">
        <v>0.05</v>
      </c>
      <c r="K232" s="69">
        <v>0.7</v>
      </c>
      <c r="L232" s="60">
        <v>17.9</v>
      </c>
      <c r="M232" s="60">
        <v>10.9</v>
      </c>
      <c r="N232" s="60">
        <v>1.5</v>
      </c>
    </row>
    <row r="233" spans="1:14" ht="15">
      <c r="A233" s="53"/>
      <c r="B233" s="58" t="s">
        <v>40</v>
      </c>
      <c r="C233" s="64"/>
      <c r="D233" s="64">
        <f aca="true" t="shared" si="29" ref="D233:N233">SUM(D228:D232)</f>
        <v>19.81</v>
      </c>
      <c r="E233" s="64">
        <f t="shared" si="29"/>
        <v>20.03</v>
      </c>
      <c r="F233" s="64">
        <f t="shared" si="29"/>
        <v>96.44</v>
      </c>
      <c r="G233" s="64">
        <f t="shared" si="29"/>
        <v>608.4200000000001</v>
      </c>
      <c r="H233" s="64">
        <f t="shared" si="29"/>
        <v>0.42</v>
      </c>
      <c r="I233" s="64">
        <f t="shared" si="29"/>
        <v>6</v>
      </c>
      <c r="J233" s="64">
        <f t="shared" si="29"/>
        <v>0.18</v>
      </c>
      <c r="K233" s="64">
        <f t="shared" si="29"/>
        <v>4.68</v>
      </c>
      <c r="L233" s="64">
        <f t="shared" si="29"/>
        <v>515.99</v>
      </c>
      <c r="M233" s="64">
        <f t="shared" si="29"/>
        <v>98.52000000000001</v>
      </c>
      <c r="N233" s="64">
        <f t="shared" si="29"/>
        <v>3.91</v>
      </c>
    </row>
    <row r="234" spans="1:14" ht="15">
      <c r="A234" s="100" t="s">
        <v>185</v>
      </c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1:14" ht="13.5" customHeight="1">
      <c r="A235" s="59" t="s">
        <v>195</v>
      </c>
      <c r="B235" s="59" t="s">
        <v>250</v>
      </c>
      <c r="C235" s="60">
        <v>100</v>
      </c>
      <c r="D235" s="60">
        <v>2.2</v>
      </c>
      <c r="E235" s="60">
        <v>7.5</v>
      </c>
      <c r="F235" s="60">
        <v>13.6</v>
      </c>
      <c r="G235" s="60">
        <v>119.6</v>
      </c>
      <c r="H235" s="60">
        <v>0.024</v>
      </c>
      <c r="I235" s="60">
        <v>24.6</v>
      </c>
      <c r="J235" s="60"/>
      <c r="K235" s="60">
        <v>27.6</v>
      </c>
      <c r="L235" s="60">
        <v>51</v>
      </c>
      <c r="M235" s="60">
        <v>25.2</v>
      </c>
      <c r="N235" s="60">
        <v>1.04</v>
      </c>
    </row>
    <row r="236" spans="1:14" ht="15">
      <c r="A236" s="46" t="s">
        <v>63</v>
      </c>
      <c r="B236" s="61" t="s">
        <v>305</v>
      </c>
      <c r="C236" s="48" t="s">
        <v>200</v>
      </c>
      <c r="D236" s="48">
        <v>11.6</v>
      </c>
      <c r="E236" s="48">
        <v>13.8</v>
      </c>
      <c r="F236" s="48">
        <v>14</v>
      </c>
      <c r="G236" s="48">
        <v>233</v>
      </c>
      <c r="H236" s="48">
        <v>0.25</v>
      </c>
      <c r="I236" s="48">
        <v>3.1</v>
      </c>
      <c r="J236" s="48"/>
      <c r="K236" s="48">
        <v>15.8</v>
      </c>
      <c r="L236" s="48">
        <v>16.7</v>
      </c>
      <c r="M236" s="48">
        <v>28.2</v>
      </c>
      <c r="N236" s="48">
        <v>1.37</v>
      </c>
    </row>
    <row r="237" spans="1:14" ht="15">
      <c r="A237" s="46" t="s">
        <v>225</v>
      </c>
      <c r="B237" s="47" t="s">
        <v>226</v>
      </c>
      <c r="C237" s="48">
        <v>180</v>
      </c>
      <c r="D237" s="48">
        <v>4.46</v>
      </c>
      <c r="E237" s="48">
        <v>6.5</v>
      </c>
      <c r="F237" s="48">
        <v>45.27</v>
      </c>
      <c r="G237" s="48">
        <v>258</v>
      </c>
      <c r="H237" s="48">
        <v>0.06</v>
      </c>
      <c r="I237" s="48"/>
      <c r="J237" s="48">
        <v>0.04</v>
      </c>
      <c r="K237" s="48">
        <v>0.36</v>
      </c>
      <c r="L237" s="48">
        <v>7.68</v>
      </c>
      <c r="M237" s="48">
        <v>34.54</v>
      </c>
      <c r="N237" s="48">
        <v>0.7</v>
      </c>
    </row>
    <row r="238" spans="1:14" ht="22.5" customHeight="1">
      <c r="A238" s="46" t="s">
        <v>306</v>
      </c>
      <c r="B238" s="61" t="s">
        <v>307</v>
      </c>
      <c r="C238" s="48">
        <v>200</v>
      </c>
      <c r="D238" s="48">
        <v>0.2</v>
      </c>
      <c r="E238" s="48"/>
      <c r="F238" s="48">
        <v>35.8</v>
      </c>
      <c r="G238" s="48">
        <v>142</v>
      </c>
      <c r="H238" s="48">
        <v>0.02</v>
      </c>
      <c r="I238" s="48">
        <v>10</v>
      </c>
      <c r="J238" s="48">
        <v>0.07</v>
      </c>
      <c r="K238" s="48">
        <v>0.88</v>
      </c>
      <c r="L238" s="48">
        <v>20.05</v>
      </c>
      <c r="M238" s="48">
        <v>13.2</v>
      </c>
      <c r="N238" s="48">
        <v>1.02</v>
      </c>
    </row>
    <row r="239" spans="1:14" ht="22.5" customHeight="1">
      <c r="A239" s="50" t="s">
        <v>183</v>
      </c>
      <c r="B239" s="47" t="s">
        <v>39</v>
      </c>
      <c r="C239" s="48">
        <v>100</v>
      </c>
      <c r="D239" s="48">
        <v>7</v>
      </c>
      <c r="E239" s="48">
        <v>0.1</v>
      </c>
      <c r="F239" s="48">
        <v>50</v>
      </c>
      <c r="G239" s="48">
        <v>238</v>
      </c>
      <c r="H239" s="48">
        <v>1</v>
      </c>
      <c r="I239" s="48">
        <v>0.14</v>
      </c>
      <c r="J239" s="48">
        <v>0.05</v>
      </c>
      <c r="K239" s="48">
        <v>0.7</v>
      </c>
      <c r="L239" s="48">
        <v>17.96</v>
      </c>
      <c r="M239" s="48">
        <v>10.9</v>
      </c>
      <c r="N239" s="48">
        <v>1.5</v>
      </c>
    </row>
    <row r="240" spans="1:14" ht="15">
      <c r="A240" s="46"/>
      <c r="B240" s="71" t="s">
        <v>40</v>
      </c>
      <c r="C240" s="72"/>
      <c r="D240" s="79">
        <f aca="true" t="shared" si="30" ref="D240:N240">SUM(D235:D239)</f>
        <v>25.46</v>
      </c>
      <c r="E240" s="79">
        <f t="shared" si="30"/>
        <v>27.900000000000002</v>
      </c>
      <c r="F240" s="79">
        <f t="shared" si="30"/>
        <v>158.67000000000002</v>
      </c>
      <c r="G240" s="79">
        <f t="shared" si="30"/>
        <v>990.6</v>
      </c>
      <c r="H240" s="79">
        <f t="shared" si="30"/>
        <v>1.354</v>
      </c>
      <c r="I240" s="79">
        <f t="shared" si="30"/>
        <v>37.84</v>
      </c>
      <c r="J240" s="79">
        <f t="shared" si="30"/>
        <v>0.16000000000000003</v>
      </c>
      <c r="K240" s="79">
        <f t="shared" si="30"/>
        <v>45.34000000000001</v>
      </c>
      <c r="L240" s="79">
        <f t="shared" si="30"/>
        <v>113.38999999999999</v>
      </c>
      <c r="M240" s="79">
        <f t="shared" si="30"/>
        <v>112.04</v>
      </c>
      <c r="N240" s="79">
        <f t="shared" si="30"/>
        <v>5.630000000000001</v>
      </c>
    </row>
    <row r="241" spans="1:14" ht="15">
      <c r="A241" s="100" t="s">
        <v>41</v>
      </c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 ht="15">
      <c r="A242" s="59" t="s">
        <v>308</v>
      </c>
      <c r="B242" s="59" t="s">
        <v>309</v>
      </c>
      <c r="C242" s="60">
        <v>80</v>
      </c>
      <c r="D242" s="60">
        <v>0.64</v>
      </c>
      <c r="E242" s="60">
        <v>0.1</v>
      </c>
      <c r="F242" s="60">
        <v>1.98</v>
      </c>
      <c r="G242" s="60">
        <v>10.4</v>
      </c>
      <c r="H242" s="60">
        <v>0.05</v>
      </c>
      <c r="I242" s="60">
        <v>14.8</v>
      </c>
      <c r="J242" s="60">
        <v>0.5</v>
      </c>
      <c r="K242" s="60"/>
      <c r="L242" s="60">
        <v>8.16</v>
      </c>
      <c r="M242" s="60">
        <v>10.6</v>
      </c>
      <c r="N242" s="60">
        <v>0.2</v>
      </c>
    </row>
    <row r="243" spans="1:14" ht="24.75" customHeight="1">
      <c r="A243" s="53" t="s">
        <v>310</v>
      </c>
      <c r="B243" s="80" t="s">
        <v>311</v>
      </c>
      <c r="C243" s="60">
        <v>250</v>
      </c>
      <c r="D243" s="60">
        <v>6.22</v>
      </c>
      <c r="E243" s="60">
        <v>8.21</v>
      </c>
      <c r="F243" s="60">
        <v>18.39</v>
      </c>
      <c r="G243" s="60">
        <v>170.98</v>
      </c>
      <c r="H243" s="60">
        <v>0.15</v>
      </c>
      <c r="I243" s="60">
        <v>7.8</v>
      </c>
      <c r="J243" s="60">
        <v>0.21</v>
      </c>
      <c r="K243" s="60">
        <v>1.54</v>
      </c>
      <c r="L243" s="60">
        <v>56.25</v>
      </c>
      <c r="M243" s="60">
        <v>41.5</v>
      </c>
      <c r="N243" s="81">
        <v>1.42</v>
      </c>
    </row>
    <row r="244" spans="1:14" ht="15">
      <c r="A244" s="46" t="s">
        <v>188</v>
      </c>
      <c r="B244" s="61" t="s">
        <v>189</v>
      </c>
      <c r="C244" s="48" t="s">
        <v>190</v>
      </c>
      <c r="D244" s="48">
        <v>9.16</v>
      </c>
      <c r="E244" s="48">
        <v>13.53</v>
      </c>
      <c r="F244" s="48">
        <v>9.44</v>
      </c>
      <c r="G244" s="48">
        <v>196.14</v>
      </c>
      <c r="H244" s="48">
        <v>0.07</v>
      </c>
      <c r="I244" s="48">
        <v>1.5</v>
      </c>
      <c r="J244" s="48">
        <v>0.11</v>
      </c>
      <c r="K244" s="48">
        <v>0.63</v>
      </c>
      <c r="L244" s="48">
        <v>59.29</v>
      </c>
      <c r="M244" s="48">
        <v>21.23</v>
      </c>
      <c r="N244" s="48">
        <v>1.63</v>
      </c>
    </row>
    <row r="245" spans="1:14" ht="12.75" customHeight="1">
      <c r="A245" s="46" t="s">
        <v>156</v>
      </c>
      <c r="B245" s="47" t="s">
        <v>312</v>
      </c>
      <c r="C245" s="48">
        <v>200</v>
      </c>
      <c r="D245" s="48">
        <v>3.72</v>
      </c>
      <c r="E245" s="48">
        <v>14.87</v>
      </c>
      <c r="F245" s="48">
        <v>22.57</v>
      </c>
      <c r="G245" s="48">
        <v>238.99</v>
      </c>
      <c r="H245" s="48">
        <v>0.12</v>
      </c>
      <c r="I245" s="48">
        <v>15.36</v>
      </c>
      <c r="J245" s="48">
        <v>0.47</v>
      </c>
      <c r="K245" s="48">
        <v>3.8</v>
      </c>
      <c r="L245" s="48">
        <v>43.3</v>
      </c>
      <c r="M245" s="48">
        <v>33.49</v>
      </c>
      <c r="N245" s="48">
        <v>1.4</v>
      </c>
    </row>
    <row r="246" spans="1:14" ht="15">
      <c r="A246" s="46" t="s">
        <v>254</v>
      </c>
      <c r="B246" s="47" t="s">
        <v>255</v>
      </c>
      <c r="C246" s="48">
        <v>200</v>
      </c>
      <c r="D246" s="48"/>
      <c r="E246" s="48"/>
      <c r="F246" s="48">
        <v>42.2</v>
      </c>
      <c r="G246" s="48">
        <v>162</v>
      </c>
      <c r="H246" s="48"/>
      <c r="I246" s="48"/>
      <c r="J246" s="48"/>
      <c r="K246" s="48"/>
      <c r="L246" s="48">
        <v>9.9</v>
      </c>
      <c r="M246" s="48"/>
      <c r="N246" s="48">
        <v>0.03</v>
      </c>
    </row>
    <row r="247" spans="1:14" ht="19.5" customHeight="1">
      <c r="A247" s="50" t="s">
        <v>183</v>
      </c>
      <c r="B247" s="47" t="s">
        <v>39</v>
      </c>
      <c r="C247" s="48">
        <v>50</v>
      </c>
      <c r="D247" s="48">
        <v>3.5</v>
      </c>
      <c r="E247" s="48">
        <v>0.5</v>
      </c>
      <c r="F247" s="48">
        <v>25</v>
      </c>
      <c r="G247" s="48">
        <v>117.5</v>
      </c>
      <c r="H247" s="48">
        <v>0.06</v>
      </c>
      <c r="I247" s="48">
        <v>0.03</v>
      </c>
      <c r="J247" s="48">
        <v>0.05</v>
      </c>
      <c r="K247" s="48">
        <v>0.7</v>
      </c>
      <c r="L247" s="48">
        <v>17.9</v>
      </c>
      <c r="M247" s="48">
        <v>10.9</v>
      </c>
      <c r="N247" s="48">
        <v>1.5</v>
      </c>
    </row>
    <row r="248" spans="1:14" ht="21" customHeight="1">
      <c r="A248" s="50" t="s">
        <v>183</v>
      </c>
      <c r="B248" s="47" t="s">
        <v>204</v>
      </c>
      <c r="C248" s="48">
        <v>50</v>
      </c>
      <c r="D248" s="48">
        <v>2</v>
      </c>
      <c r="E248" s="48">
        <v>4.3</v>
      </c>
      <c r="F248" s="48">
        <v>80</v>
      </c>
      <c r="G248" s="48">
        <v>115</v>
      </c>
      <c r="H248" s="48">
        <v>2.1</v>
      </c>
      <c r="I248" s="48">
        <v>0.07</v>
      </c>
      <c r="J248" s="48">
        <v>0.09</v>
      </c>
      <c r="K248" s="48">
        <v>8.3</v>
      </c>
      <c r="L248" s="48">
        <v>4.6</v>
      </c>
      <c r="M248" s="48">
        <v>2.3</v>
      </c>
      <c r="N248" s="48">
        <v>18</v>
      </c>
    </row>
    <row r="249" spans="1:14" ht="15">
      <c r="A249" s="46"/>
      <c r="B249" s="71" t="s">
        <v>40</v>
      </c>
      <c r="C249" s="72"/>
      <c r="D249" s="72">
        <f aca="true" t="shared" si="31" ref="D249:N249">SUM(D242:D248)</f>
        <v>25.24</v>
      </c>
      <c r="E249" s="72">
        <f t="shared" si="31"/>
        <v>41.51</v>
      </c>
      <c r="F249" s="72">
        <f t="shared" si="31"/>
        <v>199.58</v>
      </c>
      <c r="G249" s="72">
        <f t="shared" si="31"/>
        <v>1011.01</v>
      </c>
      <c r="H249" s="72">
        <f t="shared" si="31"/>
        <v>2.5500000000000003</v>
      </c>
      <c r="I249" s="72">
        <f t="shared" si="31"/>
        <v>39.56</v>
      </c>
      <c r="J249" s="72">
        <f t="shared" si="31"/>
        <v>1.4300000000000002</v>
      </c>
      <c r="K249" s="72">
        <f t="shared" si="31"/>
        <v>14.97</v>
      </c>
      <c r="L249" s="72">
        <f t="shared" si="31"/>
        <v>199.4</v>
      </c>
      <c r="M249" s="72">
        <f t="shared" si="31"/>
        <v>120.02</v>
      </c>
      <c r="N249" s="72">
        <f t="shared" si="31"/>
        <v>24.18</v>
      </c>
    </row>
    <row r="250" spans="1:14" ht="15">
      <c r="A250" s="100" t="s">
        <v>205</v>
      </c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1:14" ht="12" customHeight="1">
      <c r="A251" s="53" t="s">
        <v>206</v>
      </c>
      <c r="B251" s="63" t="s">
        <v>207</v>
      </c>
      <c r="C251" s="55">
        <v>200</v>
      </c>
      <c r="D251" s="55">
        <v>2</v>
      </c>
      <c r="E251" s="55">
        <v>0.2</v>
      </c>
      <c r="F251" s="55">
        <v>5.8</v>
      </c>
      <c r="G251" s="55">
        <v>36</v>
      </c>
      <c r="H251" s="55">
        <v>0.02</v>
      </c>
      <c r="I251" s="55">
        <v>4</v>
      </c>
      <c r="J251" s="55"/>
      <c r="K251" s="55">
        <v>0.2</v>
      </c>
      <c r="L251" s="55">
        <v>14</v>
      </c>
      <c r="M251" s="55">
        <v>8</v>
      </c>
      <c r="N251" s="55">
        <v>2.8</v>
      </c>
    </row>
    <row r="252" spans="1:14" ht="15">
      <c r="A252" s="53" t="s">
        <v>313</v>
      </c>
      <c r="B252" s="54" t="s">
        <v>314</v>
      </c>
      <c r="C252" s="55">
        <v>50</v>
      </c>
      <c r="D252" s="55">
        <v>2.4</v>
      </c>
      <c r="E252" s="55">
        <v>4.25</v>
      </c>
      <c r="F252" s="55">
        <v>4.25</v>
      </c>
      <c r="G252" s="55">
        <v>144</v>
      </c>
      <c r="H252" s="55">
        <v>0.09</v>
      </c>
      <c r="I252" s="55"/>
      <c r="J252" s="55"/>
      <c r="K252" s="55">
        <v>7</v>
      </c>
      <c r="L252" s="55">
        <v>15.3</v>
      </c>
      <c r="M252" s="55"/>
      <c r="N252" s="55">
        <v>0.24</v>
      </c>
    </row>
    <row r="253" spans="1:14" ht="12" customHeight="1">
      <c r="A253" s="53"/>
      <c r="B253" s="58" t="s">
        <v>40</v>
      </c>
      <c r="C253" s="65"/>
      <c r="D253" s="65">
        <f aca="true" t="shared" si="32" ref="D253:N253">SUM(D251:D252)</f>
        <v>4.4</v>
      </c>
      <c r="E253" s="65">
        <f t="shared" si="32"/>
        <v>4.45</v>
      </c>
      <c r="F253" s="65">
        <f t="shared" si="32"/>
        <v>10.05</v>
      </c>
      <c r="G253" s="65">
        <f t="shared" si="32"/>
        <v>180</v>
      </c>
      <c r="H253" s="65">
        <f t="shared" si="32"/>
        <v>0.11</v>
      </c>
      <c r="I253" s="65">
        <f t="shared" si="32"/>
        <v>4</v>
      </c>
      <c r="J253" s="65">
        <f t="shared" si="32"/>
        <v>0</v>
      </c>
      <c r="K253" s="65">
        <f t="shared" si="32"/>
        <v>7.2</v>
      </c>
      <c r="L253" s="65">
        <f t="shared" si="32"/>
        <v>29.3</v>
      </c>
      <c r="M253" s="65">
        <f t="shared" si="32"/>
        <v>8</v>
      </c>
      <c r="N253" s="65">
        <f t="shared" si="32"/>
        <v>3.04</v>
      </c>
    </row>
    <row r="254" spans="1:14" ht="15">
      <c r="A254" s="53"/>
      <c r="B254" s="58" t="s">
        <v>50</v>
      </c>
      <c r="C254" s="65"/>
      <c r="D254" s="65">
        <f>SUM(D233+D240+D249+D253)</f>
        <v>74.91</v>
      </c>
      <c r="E254" s="65">
        <f>SUM(E233+E240+E249+E253)</f>
        <v>93.89</v>
      </c>
      <c r="F254" s="65">
        <f>SUM(F233+F240+F249+F253)</f>
        <v>464.74000000000007</v>
      </c>
      <c r="G254" s="65"/>
      <c r="H254" s="65">
        <f aca="true" t="shared" si="33" ref="H254:N254">SUM(H233+H240+H249+H253)</f>
        <v>4.434</v>
      </c>
      <c r="I254" s="65">
        <f t="shared" si="33"/>
        <v>87.4</v>
      </c>
      <c r="J254" s="65">
        <f t="shared" si="33"/>
        <v>1.7700000000000002</v>
      </c>
      <c r="K254" s="65">
        <f t="shared" si="33"/>
        <v>72.19000000000001</v>
      </c>
      <c r="L254" s="65">
        <f t="shared" si="33"/>
        <v>858.0799999999999</v>
      </c>
      <c r="M254" s="65">
        <f t="shared" si="33"/>
        <v>338.58</v>
      </c>
      <c r="N254" s="65">
        <f t="shared" si="33"/>
        <v>36.76</v>
      </c>
    </row>
    <row r="255" spans="1:14" ht="15">
      <c r="A255" s="101" t="s">
        <v>210</v>
      </c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</row>
    <row r="256" spans="1:14" ht="15">
      <c r="A256" s="98" t="s">
        <v>211</v>
      </c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</row>
    <row r="257" spans="1:14" ht="15">
      <c r="A257" s="98" t="s">
        <v>258</v>
      </c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</row>
    <row r="258" spans="1:14" ht="15">
      <c r="A258" s="102" t="s">
        <v>0</v>
      </c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</row>
    <row r="259" spans="1:14" ht="15">
      <c r="A259" s="102" t="s">
        <v>1</v>
      </c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</row>
    <row r="260" spans="1:14" ht="15">
      <c r="A260" s="102" t="s">
        <v>170</v>
      </c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</row>
    <row r="261" spans="1:14" ht="15">
      <c r="A261" s="103" t="s">
        <v>315</v>
      </c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</row>
    <row r="262" spans="1:14" ht="15">
      <c r="A262" s="104" t="s">
        <v>6</v>
      </c>
      <c r="B262" s="100" t="s">
        <v>172</v>
      </c>
      <c r="C262" s="100" t="s">
        <v>173</v>
      </c>
      <c r="D262" s="100" t="s">
        <v>174</v>
      </c>
      <c r="E262" s="100"/>
      <c r="F262" s="100"/>
      <c r="G262" s="100"/>
      <c r="H262" s="100" t="s">
        <v>11</v>
      </c>
      <c r="I262" s="100"/>
      <c r="J262" s="100"/>
      <c r="K262" s="100" t="s">
        <v>12</v>
      </c>
      <c r="L262" s="100"/>
      <c r="M262" s="100"/>
      <c r="N262" s="100"/>
    </row>
    <row r="263" spans="1:14" ht="15">
      <c r="A263" s="104"/>
      <c r="B263" s="104"/>
      <c r="C263" s="104"/>
      <c r="D263" s="57" t="s">
        <v>13</v>
      </c>
      <c r="E263" s="57" t="s">
        <v>14</v>
      </c>
      <c r="F263" s="57" t="s">
        <v>15</v>
      </c>
      <c r="G263" s="57" t="s">
        <v>175</v>
      </c>
      <c r="H263" s="57" t="s">
        <v>16</v>
      </c>
      <c r="I263" s="57" t="s">
        <v>18</v>
      </c>
      <c r="J263" s="57" t="s">
        <v>19</v>
      </c>
      <c r="K263" s="45" t="s">
        <v>20</v>
      </c>
      <c r="L263" s="45" t="s">
        <v>22</v>
      </c>
      <c r="M263" s="45" t="s">
        <v>23</v>
      </c>
      <c r="N263" s="45" t="s">
        <v>24</v>
      </c>
    </row>
    <row r="264" spans="1:14" ht="15">
      <c r="A264" s="100" t="s">
        <v>176</v>
      </c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1:14" ht="15">
      <c r="A265" s="59" t="s">
        <v>316</v>
      </c>
      <c r="B265" s="51" t="s">
        <v>317</v>
      </c>
      <c r="C265" s="60">
        <v>100</v>
      </c>
      <c r="D265" s="60">
        <v>1</v>
      </c>
      <c r="E265" s="60">
        <v>10</v>
      </c>
      <c r="F265" s="60">
        <v>4.5</v>
      </c>
      <c r="G265" s="60">
        <v>113</v>
      </c>
      <c r="H265" s="60">
        <v>0.05</v>
      </c>
      <c r="I265" s="60">
        <v>9</v>
      </c>
      <c r="J265" s="60"/>
      <c r="K265" s="60">
        <v>19.6</v>
      </c>
      <c r="L265" s="60">
        <v>56</v>
      </c>
      <c r="M265" s="60">
        <v>18.6</v>
      </c>
      <c r="N265" s="60">
        <v>0.8</v>
      </c>
    </row>
    <row r="266" spans="1:14" ht="15">
      <c r="A266" s="53" t="s">
        <v>252</v>
      </c>
      <c r="B266" s="63" t="s">
        <v>253</v>
      </c>
      <c r="C266" s="60">
        <v>250</v>
      </c>
      <c r="D266" s="63">
        <v>18</v>
      </c>
      <c r="E266" s="63">
        <v>23.7</v>
      </c>
      <c r="F266" s="63">
        <v>56.7</v>
      </c>
      <c r="G266" s="63">
        <v>521</v>
      </c>
      <c r="H266" s="63">
        <v>0.2</v>
      </c>
      <c r="I266" s="63">
        <v>2.6</v>
      </c>
      <c r="J266" s="63">
        <v>1.45</v>
      </c>
      <c r="K266" s="63">
        <v>2</v>
      </c>
      <c r="L266" s="63">
        <v>67.6</v>
      </c>
      <c r="M266" s="63">
        <v>120</v>
      </c>
      <c r="N266" s="63">
        <v>5.95</v>
      </c>
    </row>
    <row r="267" spans="1:14" ht="15">
      <c r="A267" s="53" t="s">
        <v>193</v>
      </c>
      <c r="B267" s="54" t="s">
        <v>194</v>
      </c>
      <c r="C267" s="55">
        <v>200</v>
      </c>
      <c r="D267" s="55">
        <v>0.30000000000000004</v>
      </c>
      <c r="E267" s="55"/>
      <c r="F267" s="55">
        <v>15.2</v>
      </c>
      <c r="G267" s="55">
        <v>60</v>
      </c>
      <c r="H267" s="55"/>
      <c r="I267" s="55"/>
      <c r="J267" s="55"/>
      <c r="K267" s="55"/>
      <c r="L267" s="55">
        <v>0.30000000000000004</v>
      </c>
      <c r="M267" s="55">
        <v>0.15</v>
      </c>
      <c r="N267" s="55">
        <v>0.02</v>
      </c>
    </row>
    <row r="268" spans="1:14" ht="15">
      <c r="A268" s="53" t="s">
        <v>183</v>
      </c>
      <c r="B268" s="54" t="s">
        <v>39</v>
      </c>
      <c r="C268" s="60">
        <v>50</v>
      </c>
      <c r="D268" s="60">
        <v>3.5</v>
      </c>
      <c r="E268" s="60">
        <v>0.05</v>
      </c>
      <c r="F268" s="60">
        <v>25</v>
      </c>
      <c r="G268" s="60">
        <v>117.5</v>
      </c>
      <c r="H268" s="60">
        <v>0.06</v>
      </c>
      <c r="I268" s="60">
        <v>0.03</v>
      </c>
      <c r="J268" s="60">
        <v>0.05</v>
      </c>
      <c r="K268" s="60">
        <v>0.7</v>
      </c>
      <c r="L268" s="60">
        <v>17.9</v>
      </c>
      <c r="M268" s="60">
        <v>10.9</v>
      </c>
      <c r="N268" s="60">
        <v>1.5</v>
      </c>
    </row>
    <row r="269" spans="1:14" ht="15">
      <c r="A269" s="53"/>
      <c r="B269" s="58" t="s">
        <v>40</v>
      </c>
      <c r="C269" s="64"/>
      <c r="D269" s="64">
        <f aca="true" t="shared" si="34" ref="D269:N269">SUM(D265:D268)</f>
        <v>22.8</v>
      </c>
      <c r="E269" s="64">
        <f t="shared" si="34"/>
        <v>33.75</v>
      </c>
      <c r="F269" s="64">
        <f t="shared" si="34"/>
        <v>101.4</v>
      </c>
      <c r="G269" s="64">
        <f t="shared" si="34"/>
        <v>811.5</v>
      </c>
      <c r="H269" s="64">
        <f t="shared" si="34"/>
        <v>0.31</v>
      </c>
      <c r="I269" s="64">
        <f t="shared" si="34"/>
        <v>11.629999999999999</v>
      </c>
      <c r="J269" s="64">
        <f t="shared" si="34"/>
        <v>1.5</v>
      </c>
      <c r="K269" s="64">
        <f t="shared" si="34"/>
        <v>22.3</v>
      </c>
      <c r="L269" s="64">
        <f t="shared" si="34"/>
        <v>141.79999999999998</v>
      </c>
      <c r="M269" s="64">
        <f t="shared" si="34"/>
        <v>149.65</v>
      </c>
      <c r="N269" s="64">
        <f t="shared" si="34"/>
        <v>8.27</v>
      </c>
    </row>
    <row r="270" spans="1:14" ht="15">
      <c r="A270" s="100" t="s">
        <v>185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1:14" ht="15">
      <c r="A271" s="53" t="s">
        <v>177</v>
      </c>
      <c r="B271" s="63" t="s">
        <v>240</v>
      </c>
      <c r="C271" s="55">
        <v>100</v>
      </c>
      <c r="D271" s="55">
        <v>0.9</v>
      </c>
      <c r="E271" s="55">
        <v>0.1</v>
      </c>
      <c r="F271" s="55">
        <v>3.4</v>
      </c>
      <c r="G271" s="55">
        <v>38</v>
      </c>
      <c r="H271" s="55">
        <v>0.02</v>
      </c>
      <c r="I271" s="55">
        <v>0.30000000000000004</v>
      </c>
      <c r="J271" s="55">
        <v>0</v>
      </c>
      <c r="K271" s="55">
        <v>1.6</v>
      </c>
      <c r="L271" s="55">
        <v>1.15</v>
      </c>
      <c r="M271" s="55">
        <v>0.9</v>
      </c>
      <c r="N271" s="55">
        <v>0.22</v>
      </c>
    </row>
    <row r="272" spans="1:14" ht="15">
      <c r="A272" s="53" t="s">
        <v>80</v>
      </c>
      <c r="B272" s="63" t="s">
        <v>318</v>
      </c>
      <c r="C272" s="60">
        <v>250</v>
      </c>
      <c r="D272" s="60">
        <v>20</v>
      </c>
      <c r="E272" s="60">
        <v>30.75</v>
      </c>
      <c r="F272" s="60">
        <v>3.3</v>
      </c>
      <c r="G272" s="76">
        <v>396</v>
      </c>
      <c r="H272" s="60">
        <v>0.4</v>
      </c>
      <c r="I272" s="60">
        <v>0.012999999999999998</v>
      </c>
      <c r="J272" s="60">
        <v>0.42</v>
      </c>
      <c r="K272" s="60"/>
      <c r="L272" s="60">
        <v>39.3</v>
      </c>
      <c r="M272" s="60">
        <v>89.7</v>
      </c>
      <c r="N272" s="60">
        <v>4.66</v>
      </c>
    </row>
    <row r="273" spans="1:14" ht="15">
      <c r="A273" s="53" t="s">
        <v>203</v>
      </c>
      <c r="B273" s="54" t="s">
        <v>46</v>
      </c>
      <c r="C273" s="60">
        <v>200</v>
      </c>
      <c r="D273" s="60">
        <v>0.6000000000000001</v>
      </c>
      <c r="E273" s="60"/>
      <c r="F273" s="60">
        <v>31.4</v>
      </c>
      <c r="G273" s="60">
        <v>124</v>
      </c>
      <c r="H273" s="60">
        <v>0.02</v>
      </c>
      <c r="I273" s="60">
        <v>1.22</v>
      </c>
      <c r="J273" s="60">
        <v>0</v>
      </c>
      <c r="K273" s="60">
        <v>0.11</v>
      </c>
      <c r="L273" s="60">
        <v>49.5</v>
      </c>
      <c r="M273" s="60">
        <v>32</v>
      </c>
      <c r="N273" s="60">
        <v>1.02</v>
      </c>
    </row>
    <row r="274" spans="1:14" ht="22.5">
      <c r="A274" s="62" t="s">
        <v>183</v>
      </c>
      <c r="B274" s="63" t="s">
        <v>39</v>
      </c>
      <c r="C274" s="60">
        <v>50</v>
      </c>
      <c r="D274" s="48">
        <v>3.5</v>
      </c>
      <c r="E274" s="48">
        <v>0.5</v>
      </c>
      <c r="F274" s="48">
        <v>25</v>
      </c>
      <c r="G274" s="48">
        <v>117.5</v>
      </c>
      <c r="H274" s="48">
        <v>0.5</v>
      </c>
      <c r="I274" s="48">
        <v>0</v>
      </c>
      <c r="J274" s="48">
        <v>0</v>
      </c>
      <c r="K274" s="48">
        <v>0</v>
      </c>
      <c r="L274" s="48">
        <v>3</v>
      </c>
      <c r="M274" s="48">
        <v>0.5</v>
      </c>
      <c r="N274" s="48">
        <v>1.5</v>
      </c>
    </row>
    <row r="275" spans="1:14" ht="15">
      <c r="A275" s="53"/>
      <c r="B275" s="58" t="s">
        <v>40</v>
      </c>
      <c r="C275" s="64"/>
      <c r="D275" s="64">
        <f aca="true" t="shared" si="35" ref="D275:N275">SUM(D271:D274)</f>
        <v>25</v>
      </c>
      <c r="E275" s="64">
        <f t="shared" si="35"/>
        <v>31.35</v>
      </c>
      <c r="F275" s="64">
        <f t="shared" si="35"/>
        <v>63.099999999999994</v>
      </c>
      <c r="G275" s="64">
        <f t="shared" si="35"/>
        <v>675.5</v>
      </c>
      <c r="H275" s="64">
        <f t="shared" si="35"/>
        <v>0.9400000000000001</v>
      </c>
      <c r="I275" s="64">
        <f t="shared" si="35"/>
        <v>1.533</v>
      </c>
      <c r="J275" s="64">
        <f t="shared" si="35"/>
        <v>0.42</v>
      </c>
      <c r="K275" s="64">
        <f t="shared" si="35"/>
        <v>1.7100000000000002</v>
      </c>
      <c r="L275" s="64">
        <f t="shared" si="35"/>
        <v>92.94999999999999</v>
      </c>
      <c r="M275" s="64">
        <f t="shared" si="35"/>
        <v>123.10000000000001</v>
      </c>
      <c r="N275" s="64">
        <f t="shared" si="35"/>
        <v>7.4</v>
      </c>
    </row>
    <row r="276" spans="1:14" ht="15">
      <c r="A276" s="100" t="s">
        <v>41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</row>
    <row r="277" spans="1:14" ht="15">
      <c r="A277" s="51" t="s">
        <v>186</v>
      </c>
      <c r="B277" s="51" t="s">
        <v>187</v>
      </c>
      <c r="C277" s="48">
        <v>100</v>
      </c>
      <c r="D277" s="48">
        <v>12.6</v>
      </c>
      <c r="E277" s="48">
        <v>12.5</v>
      </c>
      <c r="F277" s="48">
        <v>10.1</v>
      </c>
      <c r="G277" s="48">
        <v>142</v>
      </c>
      <c r="H277" s="48">
        <v>0.07</v>
      </c>
      <c r="I277" s="48"/>
      <c r="J277" s="48">
        <v>0.07</v>
      </c>
      <c r="K277" s="48">
        <v>18.6</v>
      </c>
      <c r="L277" s="48">
        <v>194.3</v>
      </c>
      <c r="M277" s="48">
        <v>30.1</v>
      </c>
      <c r="N277" s="48">
        <v>3.1</v>
      </c>
    </row>
    <row r="278" spans="1:14" ht="15">
      <c r="A278" s="53" t="s">
        <v>319</v>
      </c>
      <c r="B278" s="54" t="s">
        <v>320</v>
      </c>
      <c r="C278" s="60">
        <v>250</v>
      </c>
      <c r="D278" s="60">
        <v>14.5</v>
      </c>
      <c r="E278" s="60">
        <v>11.2</v>
      </c>
      <c r="F278" s="60">
        <v>4.6</v>
      </c>
      <c r="G278" s="60">
        <v>178</v>
      </c>
      <c r="H278" s="60">
        <v>0.15</v>
      </c>
      <c r="I278" s="60">
        <v>4.28</v>
      </c>
      <c r="J278" s="60">
        <v>77</v>
      </c>
      <c r="K278" s="60">
        <v>24.8</v>
      </c>
      <c r="L278" s="60">
        <v>1.28</v>
      </c>
      <c r="M278" s="60">
        <v>12.9</v>
      </c>
      <c r="N278" s="60">
        <v>0.15</v>
      </c>
    </row>
    <row r="279" spans="1:14" ht="15">
      <c r="A279" s="53" t="s">
        <v>271</v>
      </c>
      <c r="B279" s="63" t="s">
        <v>321</v>
      </c>
      <c r="C279" s="60">
        <v>100</v>
      </c>
      <c r="D279" s="60">
        <v>14.24</v>
      </c>
      <c r="E279" s="60">
        <v>15.6</v>
      </c>
      <c r="F279" s="60">
        <v>7.6</v>
      </c>
      <c r="G279" s="60">
        <v>235</v>
      </c>
      <c r="H279" s="60">
        <v>0.1</v>
      </c>
      <c r="I279" s="60">
        <v>0</v>
      </c>
      <c r="J279" s="60">
        <v>0.06</v>
      </c>
      <c r="K279" s="60">
        <v>0.86</v>
      </c>
      <c r="L279" s="60">
        <v>42.6</v>
      </c>
      <c r="M279" s="60">
        <v>28</v>
      </c>
      <c r="N279" s="60">
        <v>2.8</v>
      </c>
    </row>
    <row r="280" spans="1:14" ht="15">
      <c r="A280" s="53" t="s">
        <v>266</v>
      </c>
      <c r="B280" s="54" t="s">
        <v>322</v>
      </c>
      <c r="C280" s="60">
        <v>200</v>
      </c>
      <c r="D280" s="60">
        <v>6</v>
      </c>
      <c r="E280" s="60">
        <v>15.3</v>
      </c>
      <c r="F280" s="60">
        <v>33.2</v>
      </c>
      <c r="G280" s="60">
        <v>44.6</v>
      </c>
      <c r="H280" s="60">
        <v>0.38</v>
      </c>
      <c r="I280" s="60"/>
      <c r="J280" s="60">
        <v>0.04</v>
      </c>
      <c r="K280" s="60">
        <v>28.1</v>
      </c>
      <c r="L280" s="60">
        <v>213</v>
      </c>
      <c r="M280" s="60">
        <v>75.2</v>
      </c>
      <c r="N280" s="60">
        <v>24</v>
      </c>
    </row>
    <row r="281" spans="1:14" ht="15">
      <c r="A281" s="53" t="s">
        <v>262</v>
      </c>
      <c r="B281" s="54" t="s">
        <v>263</v>
      </c>
      <c r="C281" s="60">
        <v>200</v>
      </c>
      <c r="D281" s="60">
        <v>0.12</v>
      </c>
      <c r="E281" s="60"/>
      <c r="F281" s="60">
        <v>12.04</v>
      </c>
      <c r="G281" s="60">
        <v>48.64</v>
      </c>
      <c r="H281" s="60"/>
      <c r="I281" s="60"/>
      <c r="J281" s="60"/>
      <c r="K281" s="60"/>
      <c r="L281" s="60">
        <v>3.45</v>
      </c>
      <c r="M281" s="60">
        <v>1.5</v>
      </c>
      <c r="N281" s="60">
        <v>0.25</v>
      </c>
    </row>
    <row r="282" spans="1:14" ht="22.5">
      <c r="A282" s="62" t="s">
        <v>183</v>
      </c>
      <c r="B282" s="47" t="s">
        <v>39</v>
      </c>
      <c r="C282" s="48">
        <v>50</v>
      </c>
      <c r="D282" s="48">
        <v>3.5</v>
      </c>
      <c r="E282" s="48">
        <v>0.5</v>
      </c>
      <c r="F282" s="48">
        <v>25</v>
      </c>
      <c r="G282" s="48">
        <v>117.5</v>
      </c>
      <c r="H282" s="48">
        <v>0.5</v>
      </c>
      <c r="I282" s="48">
        <v>0</v>
      </c>
      <c r="J282" s="48">
        <v>0</v>
      </c>
      <c r="K282" s="48">
        <v>0</v>
      </c>
      <c r="L282" s="48">
        <v>3</v>
      </c>
      <c r="M282" s="48">
        <v>0.5</v>
      </c>
      <c r="N282" s="48">
        <v>1.5</v>
      </c>
    </row>
    <row r="283" spans="1:14" ht="22.5">
      <c r="A283" s="62" t="s">
        <v>183</v>
      </c>
      <c r="B283" s="47" t="s">
        <v>204</v>
      </c>
      <c r="C283" s="48">
        <v>50</v>
      </c>
      <c r="D283" s="48">
        <v>2</v>
      </c>
      <c r="E283" s="48">
        <v>4.3</v>
      </c>
      <c r="F283" s="48">
        <v>80</v>
      </c>
      <c r="G283" s="48">
        <v>115</v>
      </c>
      <c r="H283" s="48">
        <v>2.1</v>
      </c>
      <c r="I283" s="48">
        <v>0.07</v>
      </c>
      <c r="J283" s="48">
        <v>0.09</v>
      </c>
      <c r="K283" s="48">
        <v>8.3</v>
      </c>
      <c r="L283" s="48">
        <v>4.6</v>
      </c>
      <c r="M283" s="48">
        <v>2.3</v>
      </c>
      <c r="N283" s="48">
        <v>18</v>
      </c>
    </row>
    <row r="284" spans="1:14" ht="15">
      <c r="A284" s="53"/>
      <c r="B284" s="58" t="s">
        <v>40</v>
      </c>
      <c r="C284" s="64"/>
      <c r="D284" s="64">
        <f aca="true" t="shared" si="36" ref="D284:N284">SUM(D277:D283)</f>
        <v>52.96</v>
      </c>
      <c r="E284" s="64">
        <f t="shared" si="36"/>
        <v>59.39999999999999</v>
      </c>
      <c r="F284" s="64">
        <f t="shared" si="36"/>
        <v>172.54</v>
      </c>
      <c r="G284" s="64">
        <f t="shared" si="36"/>
        <v>880.74</v>
      </c>
      <c r="H284" s="64">
        <f t="shared" si="36"/>
        <v>3.3</v>
      </c>
      <c r="I284" s="64">
        <f t="shared" si="36"/>
        <v>4.3500000000000005</v>
      </c>
      <c r="J284" s="64">
        <f t="shared" si="36"/>
        <v>77.26</v>
      </c>
      <c r="K284" s="64">
        <f t="shared" si="36"/>
        <v>80.66000000000001</v>
      </c>
      <c r="L284" s="64">
        <f t="shared" si="36"/>
        <v>462.23</v>
      </c>
      <c r="M284" s="64">
        <f t="shared" si="36"/>
        <v>150.5</v>
      </c>
      <c r="N284" s="64">
        <f t="shared" si="36"/>
        <v>49.8</v>
      </c>
    </row>
    <row r="285" spans="1:14" ht="15">
      <c r="A285" s="100" t="s">
        <v>205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1:14" ht="15">
      <c r="A286" s="53" t="s">
        <v>96</v>
      </c>
      <c r="B286" s="63" t="s">
        <v>235</v>
      </c>
      <c r="C286" s="55">
        <v>200</v>
      </c>
      <c r="D286" s="55">
        <v>5.6</v>
      </c>
      <c r="E286" s="55">
        <v>6.38</v>
      </c>
      <c r="F286" s="55">
        <v>8.18</v>
      </c>
      <c r="G286" s="55">
        <v>112.52</v>
      </c>
      <c r="H286" s="55">
        <v>0.08</v>
      </c>
      <c r="I286" s="55">
        <v>1.4</v>
      </c>
      <c r="J286" s="55">
        <v>0.04</v>
      </c>
      <c r="K286" s="55">
        <v>0</v>
      </c>
      <c r="L286" s="55">
        <v>240.1</v>
      </c>
      <c r="M286" s="55">
        <v>28</v>
      </c>
      <c r="N286" s="55">
        <v>0.2</v>
      </c>
    </row>
    <row r="287" spans="1:14" ht="15">
      <c r="A287" s="53" t="s">
        <v>236</v>
      </c>
      <c r="B287" s="54" t="s">
        <v>323</v>
      </c>
      <c r="C287" s="60">
        <v>60</v>
      </c>
      <c r="D287" s="60">
        <v>2.9</v>
      </c>
      <c r="E287" s="60">
        <v>5.1</v>
      </c>
      <c r="F287" s="60">
        <v>26.4</v>
      </c>
      <c r="G287" s="60">
        <v>144.5</v>
      </c>
      <c r="H287" s="60">
        <v>0.003</v>
      </c>
      <c r="I287" s="60">
        <v>0.04</v>
      </c>
      <c r="J287" s="60">
        <v>0.02</v>
      </c>
      <c r="K287" s="60">
        <v>8.7</v>
      </c>
      <c r="L287" s="60">
        <v>1.75</v>
      </c>
      <c r="M287" s="60">
        <v>0.17</v>
      </c>
      <c r="N287" s="60">
        <v>0.003</v>
      </c>
    </row>
    <row r="288" spans="1:14" ht="15">
      <c r="A288" s="53"/>
      <c r="B288" s="58" t="s">
        <v>40</v>
      </c>
      <c r="C288" s="65"/>
      <c r="D288" s="65">
        <f aca="true" t="shared" si="37" ref="D288:N288">SUM(D286:D287)</f>
        <v>8.5</v>
      </c>
      <c r="E288" s="65">
        <f t="shared" si="37"/>
        <v>11.48</v>
      </c>
      <c r="F288" s="65">
        <f t="shared" si="37"/>
        <v>34.58</v>
      </c>
      <c r="G288" s="65">
        <f t="shared" si="37"/>
        <v>257.02</v>
      </c>
      <c r="H288" s="65">
        <f t="shared" si="37"/>
        <v>0.083</v>
      </c>
      <c r="I288" s="65">
        <f t="shared" si="37"/>
        <v>1.44</v>
      </c>
      <c r="J288" s="65">
        <f t="shared" si="37"/>
        <v>0.06</v>
      </c>
      <c r="K288" s="65">
        <f t="shared" si="37"/>
        <v>8.7</v>
      </c>
      <c r="L288" s="65">
        <f t="shared" si="37"/>
        <v>241.85</v>
      </c>
      <c r="M288" s="65">
        <f t="shared" si="37"/>
        <v>28.17</v>
      </c>
      <c r="N288" s="65">
        <f t="shared" si="37"/>
        <v>0.203</v>
      </c>
    </row>
    <row r="289" spans="1:14" ht="15">
      <c r="A289" s="53"/>
      <c r="B289" s="58" t="s">
        <v>50</v>
      </c>
      <c r="C289" s="65"/>
      <c r="D289" s="65">
        <f>SUM(D269+D275+D284+D288)</f>
        <v>109.25999999999999</v>
      </c>
      <c r="E289" s="65">
        <f>SUM(E269+E275+E284+E288)</f>
        <v>135.98</v>
      </c>
      <c r="F289" s="65">
        <f>SUM(F269+F275+F284+F288)</f>
        <v>371.61999999999995</v>
      </c>
      <c r="G289" s="65"/>
      <c r="H289" s="65">
        <f aca="true" t="shared" si="38" ref="H289:N289">SUM(H269+H275+H284+H288)</f>
        <v>4.633</v>
      </c>
      <c r="I289" s="65">
        <f t="shared" si="38"/>
        <v>18.953</v>
      </c>
      <c r="J289" s="65">
        <f t="shared" si="38"/>
        <v>79.24000000000001</v>
      </c>
      <c r="K289" s="65">
        <f t="shared" si="38"/>
        <v>113.37000000000002</v>
      </c>
      <c r="L289" s="65">
        <f t="shared" si="38"/>
        <v>938.83</v>
      </c>
      <c r="M289" s="65">
        <f t="shared" si="38"/>
        <v>451.42</v>
      </c>
      <c r="N289" s="65">
        <f t="shared" si="38"/>
        <v>65.673</v>
      </c>
    </row>
    <row r="290" spans="1:14" ht="15">
      <c r="A290" s="101" t="s">
        <v>210</v>
      </c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</row>
    <row r="291" spans="1:14" ht="15">
      <c r="A291" s="98" t="s">
        <v>211</v>
      </c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</row>
    <row r="292" spans="1:14" ht="15">
      <c r="A292" s="98" t="s">
        <v>258</v>
      </c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</row>
    <row r="293" spans="1:14" ht="15">
      <c r="A293" s="102" t="s">
        <v>0</v>
      </c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</row>
    <row r="294" spans="1:14" ht="15">
      <c r="A294" s="102" t="s">
        <v>1</v>
      </c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</row>
    <row r="295" spans="1:14" ht="15">
      <c r="A295" s="102" t="s">
        <v>170</v>
      </c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</row>
    <row r="296" spans="1:14" ht="15">
      <c r="A296" s="103" t="s">
        <v>324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</row>
    <row r="297" spans="1:14" ht="15">
      <c r="A297" s="104" t="s">
        <v>6</v>
      </c>
      <c r="B297" s="100" t="s">
        <v>172</v>
      </c>
      <c r="C297" s="100" t="s">
        <v>173</v>
      </c>
      <c r="D297" s="100" t="s">
        <v>174</v>
      </c>
      <c r="E297" s="100"/>
      <c r="F297" s="100"/>
      <c r="G297" s="100"/>
      <c r="H297" s="100" t="s">
        <v>11</v>
      </c>
      <c r="I297" s="100"/>
      <c r="J297" s="100"/>
      <c r="K297" s="100" t="s">
        <v>12</v>
      </c>
      <c r="L297" s="100"/>
      <c r="M297" s="100"/>
      <c r="N297" s="100"/>
    </row>
    <row r="298" spans="1:14" ht="15">
      <c r="A298" s="104"/>
      <c r="B298" s="104"/>
      <c r="C298" s="104"/>
      <c r="D298" s="57" t="s">
        <v>13</v>
      </c>
      <c r="E298" s="57" t="s">
        <v>14</v>
      </c>
      <c r="F298" s="57" t="s">
        <v>15</v>
      </c>
      <c r="G298" s="57" t="s">
        <v>175</v>
      </c>
      <c r="H298" s="57" t="s">
        <v>16</v>
      </c>
      <c r="I298" s="57" t="s">
        <v>18</v>
      </c>
      <c r="J298" s="57" t="s">
        <v>19</v>
      </c>
      <c r="K298" s="45" t="s">
        <v>20</v>
      </c>
      <c r="L298" s="45" t="s">
        <v>22</v>
      </c>
      <c r="M298" s="45" t="s">
        <v>23</v>
      </c>
      <c r="N298" s="45" t="s">
        <v>24</v>
      </c>
    </row>
    <row r="299" spans="1:14" ht="15">
      <c r="A299" s="100" t="s">
        <v>176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</row>
    <row r="300" spans="1:14" ht="15">
      <c r="A300" s="53" t="s">
        <v>264</v>
      </c>
      <c r="B300" s="54" t="s">
        <v>279</v>
      </c>
      <c r="C300" s="55">
        <v>100</v>
      </c>
      <c r="D300" s="55">
        <v>0.8</v>
      </c>
      <c r="E300" s="55">
        <v>0</v>
      </c>
      <c r="F300" s="55">
        <v>2.6</v>
      </c>
      <c r="G300" s="55">
        <v>14</v>
      </c>
      <c r="H300" s="55">
        <v>0.04</v>
      </c>
      <c r="I300" s="55">
        <v>5</v>
      </c>
      <c r="J300" s="55">
        <v>0.06</v>
      </c>
      <c r="K300" s="55">
        <v>23</v>
      </c>
      <c r="L300" s="55">
        <v>42</v>
      </c>
      <c r="M300" s="55">
        <v>14</v>
      </c>
      <c r="N300" s="55">
        <v>0.6000000000000001</v>
      </c>
    </row>
    <row r="301" spans="1:14" ht="30">
      <c r="A301" s="53" t="s">
        <v>241</v>
      </c>
      <c r="B301" s="82" t="s">
        <v>242</v>
      </c>
      <c r="C301" s="5">
        <v>100</v>
      </c>
      <c r="D301" s="60">
        <v>27.6</v>
      </c>
      <c r="E301" s="60">
        <v>20.5</v>
      </c>
      <c r="F301" s="60"/>
      <c r="G301" s="60">
        <v>297</v>
      </c>
      <c r="H301" s="60">
        <v>0.07</v>
      </c>
      <c r="I301" s="60">
        <v>0.99</v>
      </c>
      <c r="J301" s="60">
        <v>0.08</v>
      </c>
      <c r="K301" s="60">
        <v>0.5</v>
      </c>
      <c r="L301" s="60">
        <v>13.2</v>
      </c>
      <c r="M301" s="60">
        <v>14.2</v>
      </c>
      <c r="N301" s="60">
        <v>1.4</v>
      </c>
    </row>
    <row r="302" spans="1:14" ht="15">
      <c r="A302" s="53" t="s">
        <v>218</v>
      </c>
      <c r="B302" s="82" t="s">
        <v>102</v>
      </c>
      <c r="C302" s="5">
        <v>150</v>
      </c>
      <c r="D302" s="60">
        <v>3.15</v>
      </c>
      <c r="E302" s="60">
        <v>6.75</v>
      </c>
      <c r="F302" s="60">
        <v>21.9</v>
      </c>
      <c r="G302" s="60">
        <v>163.5</v>
      </c>
      <c r="H302" s="60">
        <v>4.6</v>
      </c>
      <c r="I302" s="60">
        <v>5.3</v>
      </c>
      <c r="J302" s="60">
        <v>0.045</v>
      </c>
      <c r="K302" s="60">
        <v>0.19</v>
      </c>
      <c r="L302" s="60">
        <v>39.96</v>
      </c>
      <c r="M302" s="60">
        <v>10.9</v>
      </c>
      <c r="N302" s="60">
        <v>1.2</v>
      </c>
    </row>
    <row r="303" spans="1:14" ht="15">
      <c r="A303" s="46" t="s">
        <v>203</v>
      </c>
      <c r="B303" s="51" t="s">
        <v>244</v>
      </c>
      <c r="C303" s="48">
        <v>200</v>
      </c>
      <c r="D303" s="48">
        <v>1.4</v>
      </c>
      <c r="E303" s="48">
        <v>1.6</v>
      </c>
      <c r="F303" s="48">
        <v>17.34</v>
      </c>
      <c r="G303" s="48">
        <v>89.32</v>
      </c>
      <c r="H303" s="48">
        <v>0.02</v>
      </c>
      <c r="I303" s="48">
        <v>0.61</v>
      </c>
      <c r="J303" s="48">
        <v>0.01</v>
      </c>
      <c r="K303" s="48"/>
      <c r="L303" s="48">
        <v>58.61</v>
      </c>
      <c r="M303" s="48">
        <v>7.71</v>
      </c>
      <c r="N303" s="48">
        <v>0.25</v>
      </c>
    </row>
    <row r="304" spans="1:14" ht="22.5">
      <c r="A304" s="62" t="s">
        <v>183</v>
      </c>
      <c r="B304" s="54" t="s">
        <v>39</v>
      </c>
      <c r="C304" s="55">
        <v>50</v>
      </c>
      <c r="D304" s="55">
        <v>3.5</v>
      </c>
      <c r="E304" s="55">
        <v>0.05</v>
      </c>
      <c r="F304" s="55">
        <v>25</v>
      </c>
      <c r="G304" s="55">
        <v>117.5</v>
      </c>
      <c r="H304" s="55">
        <v>0.06</v>
      </c>
      <c r="I304" s="55">
        <v>0.03</v>
      </c>
      <c r="J304" s="55">
        <v>0.55</v>
      </c>
      <c r="K304" s="55">
        <v>0.7</v>
      </c>
      <c r="L304" s="55">
        <v>17.9</v>
      </c>
      <c r="M304" s="55">
        <v>10.9</v>
      </c>
      <c r="N304" s="55">
        <v>1.2</v>
      </c>
    </row>
    <row r="305" spans="1:14" ht="15">
      <c r="A305" s="53"/>
      <c r="B305" s="58" t="s">
        <v>40</v>
      </c>
      <c r="C305" s="65"/>
      <c r="D305" s="65">
        <f aca="true" t="shared" si="39" ref="D305:N305">SUM(D300:D304)</f>
        <v>36.45</v>
      </c>
      <c r="E305" s="65">
        <f t="shared" si="39"/>
        <v>28.900000000000002</v>
      </c>
      <c r="F305" s="65">
        <f t="shared" si="39"/>
        <v>66.84</v>
      </c>
      <c r="G305" s="65">
        <f t="shared" si="39"/>
        <v>681.3199999999999</v>
      </c>
      <c r="H305" s="65">
        <f t="shared" si="39"/>
        <v>4.789999999999999</v>
      </c>
      <c r="I305" s="65">
        <f t="shared" si="39"/>
        <v>11.929999999999998</v>
      </c>
      <c r="J305" s="65">
        <f t="shared" si="39"/>
        <v>0.7450000000000001</v>
      </c>
      <c r="K305" s="65">
        <f t="shared" si="39"/>
        <v>24.39</v>
      </c>
      <c r="L305" s="65">
        <f t="shared" si="39"/>
        <v>171.67</v>
      </c>
      <c r="M305" s="65">
        <f t="shared" si="39"/>
        <v>57.71</v>
      </c>
      <c r="N305" s="65">
        <f t="shared" si="39"/>
        <v>4.65</v>
      </c>
    </row>
    <row r="306" spans="1:14" ht="15">
      <c r="A306" s="100" t="s">
        <v>185</v>
      </c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1:14" ht="15">
      <c r="A307" s="53" t="s">
        <v>195</v>
      </c>
      <c r="B307" s="59" t="s">
        <v>196</v>
      </c>
      <c r="C307" s="55">
        <v>100</v>
      </c>
      <c r="D307" s="55">
        <v>3</v>
      </c>
      <c r="E307" s="55">
        <v>11.6</v>
      </c>
      <c r="F307" s="55">
        <v>11.2</v>
      </c>
      <c r="G307" s="55">
        <v>96.8</v>
      </c>
      <c r="H307" s="55">
        <v>10.5</v>
      </c>
      <c r="I307" s="55">
        <v>0.15</v>
      </c>
      <c r="J307" s="55">
        <v>3.5</v>
      </c>
      <c r="K307" s="55">
        <v>72.7</v>
      </c>
      <c r="L307" s="55">
        <v>49.5</v>
      </c>
      <c r="M307" s="55">
        <v>299</v>
      </c>
      <c r="N307" s="55">
        <v>1.15</v>
      </c>
    </row>
    <row r="308" spans="1:14" ht="15">
      <c r="A308" s="53" t="s">
        <v>325</v>
      </c>
      <c r="B308" s="63" t="s">
        <v>326</v>
      </c>
      <c r="C308" s="60">
        <v>250</v>
      </c>
      <c r="D308" s="63">
        <v>15.7</v>
      </c>
      <c r="E308" s="63">
        <v>12.2</v>
      </c>
      <c r="F308" s="63">
        <v>24.2</v>
      </c>
      <c r="G308" s="63">
        <v>277</v>
      </c>
      <c r="H308" s="63">
        <v>0.08</v>
      </c>
      <c r="I308" s="63">
        <v>12.9</v>
      </c>
      <c r="J308" s="63">
        <v>0.1</v>
      </c>
      <c r="K308" s="63">
        <v>0.6000000000000001</v>
      </c>
      <c r="L308" s="63">
        <v>40.7</v>
      </c>
      <c r="M308" s="63">
        <v>56.2</v>
      </c>
      <c r="N308" s="63">
        <v>14.7</v>
      </c>
    </row>
    <row r="309" spans="1:14" ht="15">
      <c r="A309" s="46" t="s">
        <v>227</v>
      </c>
      <c r="B309" s="47" t="s">
        <v>274</v>
      </c>
      <c r="C309" s="48">
        <v>200</v>
      </c>
      <c r="D309" s="48">
        <v>0.25</v>
      </c>
      <c r="E309" s="48">
        <v>0.25</v>
      </c>
      <c r="F309" s="48">
        <v>25.35</v>
      </c>
      <c r="G309" s="48">
        <v>104</v>
      </c>
      <c r="H309" s="48">
        <v>0.02</v>
      </c>
      <c r="I309" s="48">
        <v>7.8</v>
      </c>
      <c r="J309" s="48">
        <v>0.01</v>
      </c>
      <c r="K309" s="48">
        <v>20</v>
      </c>
      <c r="L309" s="48">
        <v>11.4</v>
      </c>
      <c r="M309" s="48">
        <v>5.34</v>
      </c>
      <c r="N309" s="48">
        <v>1.2</v>
      </c>
    </row>
    <row r="310" spans="1:14" ht="22.5">
      <c r="A310" s="62" t="s">
        <v>183</v>
      </c>
      <c r="B310" s="63" t="s">
        <v>39</v>
      </c>
      <c r="C310" s="63">
        <v>50</v>
      </c>
      <c r="D310" s="63">
        <v>3.5</v>
      </c>
      <c r="E310" s="63">
        <v>0.05</v>
      </c>
      <c r="F310" s="63">
        <v>25</v>
      </c>
      <c r="G310" s="63">
        <v>117.5</v>
      </c>
      <c r="H310" s="63">
        <v>0.06</v>
      </c>
      <c r="I310" s="63">
        <v>0.03</v>
      </c>
      <c r="J310" s="63">
        <v>0.05</v>
      </c>
      <c r="K310" s="63">
        <v>0.7</v>
      </c>
      <c r="L310" s="63">
        <v>179</v>
      </c>
      <c r="M310" s="63">
        <v>10.9</v>
      </c>
      <c r="N310" s="63">
        <v>1.2</v>
      </c>
    </row>
    <row r="311" spans="1:14" ht="15">
      <c r="A311" s="53"/>
      <c r="B311" s="58" t="s">
        <v>40</v>
      </c>
      <c r="C311" s="58"/>
      <c r="D311" s="58">
        <f aca="true" t="shared" si="40" ref="D311:N311">SUM(D307:D310)</f>
        <v>22.45</v>
      </c>
      <c r="E311" s="58">
        <f t="shared" si="40"/>
        <v>24.099999999999998</v>
      </c>
      <c r="F311" s="58">
        <f t="shared" si="40"/>
        <v>85.75</v>
      </c>
      <c r="G311" s="58">
        <f t="shared" si="40"/>
        <v>595.3</v>
      </c>
      <c r="H311" s="58">
        <f t="shared" si="40"/>
        <v>10.66</v>
      </c>
      <c r="I311" s="58">
        <f t="shared" si="40"/>
        <v>20.880000000000003</v>
      </c>
      <c r="J311" s="58">
        <f t="shared" si="40"/>
        <v>3.6599999999999997</v>
      </c>
      <c r="K311" s="58">
        <f t="shared" si="40"/>
        <v>94</v>
      </c>
      <c r="L311" s="58">
        <f t="shared" si="40"/>
        <v>280.6</v>
      </c>
      <c r="M311" s="58">
        <f t="shared" si="40"/>
        <v>371.43999999999994</v>
      </c>
      <c r="N311" s="58">
        <f t="shared" si="40"/>
        <v>18.25</v>
      </c>
    </row>
    <row r="312" spans="1:14" ht="15">
      <c r="A312" s="100" t="s">
        <v>41</v>
      </c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1:14" ht="15">
      <c r="A313" s="59" t="s">
        <v>264</v>
      </c>
      <c r="B313" s="59" t="s">
        <v>288</v>
      </c>
      <c r="C313" s="60">
        <v>100</v>
      </c>
      <c r="D313" s="60">
        <v>10</v>
      </c>
      <c r="E313" s="60">
        <v>0.2</v>
      </c>
      <c r="F313" s="60">
        <v>3.8</v>
      </c>
      <c r="G313" s="60">
        <v>22</v>
      </c>
      <c r="H313" s="83">
        <v>0.06</v>
      </c>
      <c r="I313" s="60">
        <v>22.5</v>
      </c>
      <c r="J313" s="60">
        <v>1.2</v>
      </c>
      <c r="K313" s="60">
        <v>14</v>
      </c>
      <c r="L313" s="60">
        <v>26</v>
      </c>
      <c r="M313" s="60">
        <v>20</v>
      </c>
      <c r="N313" s="60">
        <v>0.8</v>
      </c>
    </row>
    <row r="314" spans="1:14" ht="15">
      <c r="A314" s="53" t="s">
        <v>269</v>
      </c>
      <c r="B314" s="54" t="s">
        <v>270</v>
      </c>
      <c r="C314" s="60">
        <v>250</v>
      </c>
      <c r="D314" s="60">
        <v>1.9</v>
      </c>
      <c r="E314" s="60">
        <v>6.66</v>
      </c>
      <c r="F314" s="60">
        <v>10.81</v>
      </c>
      <c r="G314" s="60">
        <v>111.11</v>
      </c>
      <c r="H314" s="60">
        <v>0.05</v>
      </c>
      <c r="I314" s="60">
        <v>1.2</v>
      </c>
      <c r="J314" s="60">
        <v>0.08</v>
      </c>
      <c r="K314" s="60">
        <v>0.5</v>
      </c>
      <c r="L314" s="60">
        <v>47.4</v>
      </c>
      <c r="M314" s="60">
        <v>16.9</v>
      </c>
      <c r="N314" s="60">
        <v>1.3</v>
      </c>
    </row>
    <row r="315" spans="1:14" ht="15">
      <c r="A315" s="46" t="s">
        <v>327</v>
      </c>
      <c r="B315" s="61" t="s">
        <v>328</v>
      </c>
      <c r="C315" s="74">
        <v>100</v>
      </c>
      <c r="D315" s="74">
        <v>10.6</v>
      </c>
      <c r="E315" s="74">
        <v>11.5</v>
      </c>
      <c r="F315" s="74">
        <v>5.5</v>
      </c>
      <c r="G315" s="74">
        <v>180</v>
      </c>
      <c r="H315" s="74">
        <v>0.07</v>
      </c>
      <c r="I315" s="74">
        <v>1.5</v>
      </c>
      <c r="J315" s="74">
        <v>0.05</v>
      </c>
      <c r="K315" s="74">
        <v>13</v>
      </c>
      <c r="L315" s="74">
        <v>136</v>
      </c>
      <c r="M315" s="74">
        <v>23.5</v>
      </c>
      <c r="N315" s="74">
        <v>2.15</v>
      </c>
    </row>
    <row r="316" spans="1:14" ht="15">
      <c r="A316" s="53" t="s">
        <v>191</v>
      </c>
      <c r="B316" s="63" t="s">
        <v>192</v>
      </c>
      <c r="C316" s="60">
        <v>180</v>
      </c>
      <c r="D316" s="60">
        <v>10.4</v>
      </c>
      <c r="E316" s="60">
        <v>6.4</v>
      </c>
      <c r="F316" s="60">
        <v>54</v>
      </c>
      <c r="G316" s="60">
        <v>315.8</v>
      </c>
      <c r="H316" s="60">
        <v>0.16</v>
      </c>
      <c r="I316" s="60"/>
      <c r="J316" s="60">
        <v>0.036</v>
      </c>
      <c r="K316" s="60">
        <v>0.45</v>
      </c>
      <c r="L316" s="60">
        <v>21.1</v>
      </c>
      <c r="M316" s="60">
        <v>166.1</v>
      </c>
      <c r="N316" s="60">
        <v>190.8</v>
      </c>
    </row>
    <row r="317" spans="1:14" ht="15">
      <c r="A317" s="53" t="s">
        <v>65</v>
      </c>
      <c r="B317" s="63" t="s">
        <v>249</v>
      </c>
      <c r="C317" s="60">
        <v>200</v>
      </c>
      <c r="D317" s="60">
        <v>0.53</v>
      </c>
      <c r="E317" s="60"/>
      <c r="F317" s="60">
        <v>22.66</v>
      </c>
      <c r="G317" s="60">
        <v>99.98</v>
      </c>
      <c r="H317" s="60">
        <v>0.02</v>
      </c>
      <c r="I317" s="60">
        <v>5.6</v>
      </c>
      <c r="J317" s="60"/>
      <c r="K317" s="60">
        <v>0.11</v>
      </c>
      <c r="L317" s="60">
        <v>9.41</v>
      </c>
      <c r="M317" s="60">
        <v>5.04</v>
      </c>
      <c r="N317" s="60">
        <v>1.28</v>
      </c>
    </row>
    <row r="318" spans="1:14" ht="22.5">
      <c r="A318" s="62" t="s">
        <v>183</v>
      </c>
      <c r="B318" s="47" t="s">
        <v>39</v>
      </c>
      <c r="C318" s="48">
        <v>50</v>
      </c>
      <c r="D318" s="48">
        <v>3.5</v>
      </c>
      <c r="E318" s="48">
        <v>0.5</v>
      </c>
      <c r="F318" s="48">
        <v>25</v>
      </c>
      <c r="G318" s="48">
        <v>117.5</v>
      </c>
      <c r="H318" s="48">
        <v>0.06</v>
      </c>
      <c r="I318" s="48">
        <v>0.03</v>
      </c>
      <c r="J318" s="48">
        <v>0.05</v>
      </c>
      <c r="K318" s="48">
        <v>0.7</v>
      </c>
      <c r="L318" s="48">
        <v>17.9</v>
      </c>
      <c r="M318" s="48">
        <v>10.9</v>
      </c>
      <c r="N318" s="48">
        <v>1.2</v>
      </c>
    </row>
    <row r="319" spans="1:14" ht="22.5">
      <c r="A319" s="62" t="s">
        <v>183</v>
      </c>
      <c r="B319" s="47" t="s">
        <v>204</v>
      </c>
      <c r="C319" s="48">
        <v>50</v>
      </c>
      <c r="D319" s="48">
        <v>2</v>
      </c>
      <c r="E319" s="48">
        <v>4.3</v>
      </c>
      <c r="F319" s="48">
        <v>80</v>
      </c>
      <c r="G319" s="48">
        <v>115</v>
      </c>
      <c r="H319" s="48">
        <v>2.1</v>
      </c>
      <c r="I319" s="48">
        <v>0.07</v>
      </c>
      <c r="J319" s="48">
        <v>0.09</v>
      </c>
      <c r="K319" s="48">
        <v>8.3</v>
      </c>
      <c r="L319" s="48">
        <v>4.6</v>
      </c>
      <c r="M319" s="48">
        <v>2.3</v>
      </c>
      <c r="N319" s="48">
        <v>18</v>
      </c>
    </row>
    <row r="320" spans="1:14" ht="15">
      <c r="A320" s="53"/>
      <c r="B320" s="58" t="s">
        <v>40</v>
      </c>
      <c r="C320" s="64"/>
      <c r="D320" s="64">
        <f aca="true" t="shared" si="41" ref="D320:N320">SUM(D313:D319)</f>
        <v>38.93</v>
      </c>
      <c r="E320" s="64">
        <f t="shared" si="41"/>
        <v>29.56</v>
      </c>
      <c r="F320" s="64">
        <f t="shared" si="41"/>
        <v>201.76999999999998</v>
      </c>
      <c r="G320" s="64">
        <f t="shared" si="41"/>
        <v>961.3900000000001</v>
      </c>
      <c r="H320" s="64">
        <f t="shared" si="41"/>
        <v>2.52</v>
      </c>
      <c r="I320" s="64">
        <f t="shared" si="41"/>
        <v>30.9</v>
      </c>
      <c r="J320" s="64">
        <f t="shared" si="41"/>
        <v>1.5060000000000002</v>
      </c>
      <c r="K320" s="64">
        <f t="shared" si="41"/>
        <v>37.06</v>
      </c>
      <c r="L320" s="64">
        <f t="shared" si="41"/>
        <v>262.41</v>
      </c>
      <c r="M320" s="64">
        <f t="shared" si="41"/>
        <v>244.74</v>
      </c>
      <c r="N320" s="64">
        <f t="shared" si="41"/>
        <v>215.53</v>
      </c>
    </row>
    <row r="321" spans="1:14" ht="15">
      <c r="A321" s="100" t="s">
        <v>205</v>
      </c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</row>
    <row r="322" spans="1:14" ht="15">
      <c r="A322" s="53" t="s">
        <v>206</v>
      </c>
      <c r="B322" s="63" t="s">
        <v>207</v>
      </c>
      <c r="C322" s="60">
        <v>200</v>
      </c>
      <c r="D322" s="60">
        <v>2</v>
      </c>
      <c r="E322" s="60">
        <v>0.2</v>
      </c>
      <c r="F322" s="60">
        <v>5.8</v>
      </c>
      <c r="G322" s="60">
        <v>36</v>
      </c>
      <c r="H322" s="60">
        <v>0.04</v>
      </c>
      <c r="I322" s="60">
        <v>4</v>
      </c>
      <c r="J322" s="60"/>
      <c r="K322" s="60">
        <v>40</v>
      </c>
      <c r="L322" s="60">
        <v>24</v>
      </c>
      <c r="M322" s="60">
        <v>18</v>
      </c>
      <c r="N322" s="60">
        <v>0.8</v>
      </c>
    </row>
    <row r="323" spans="1:14" ht="15">
      <c r="A323" s="53" t="s">
        <v>329</v>
      </c>
      <c r="B323" s="54" t="s">
        <v>330</v>
      </c>
      <c r="C323" s="60" t="s">
        <v>331</v>
      </c>
      <c r="D323" s="60">
        <v>5.7</v>
      </c>
      <c r="E323" s="60">
        <v>13.9</v>
      </c>
      <c r="F323" s="60">
        <v>16.7</v>
      </c>
      <c r="G323" s="73">
        <v>184.4</v>
      </c>
      <c r="H323" s="60">
        <v>2.1</v>
      </c>
      <c r="I323" s="60">
        <v>16.34</v>
      </c>
      <c r="J323" s="60">
        <v>0.11</v>
      </c>
      <c r="K323" s="60">
        <v>74.6</v>
      </c>
      <c r="L323" s="60">
        <v>274.95</v>
      </c>
      <c r="M323" s="60">
        <v>68.52</v>
      </c>
      <c r="N323" s="60">
        <v>22.3</v>
      </c>
    </row>
    <row r="324" spans="1:14" ht="15">
      <c r="A324" s="53"/>
      <c r="B324" s="58" t="s">
        <v>40</v>
      </c>
      <c r="C324" s="64"/>
      <c r="D324" s="64">
        <f aca="true" t="shared" si="42" ref="D324:N324">SUM(D322:D323)</f>
        <v>7.7</v>
      </c>
      <c r="E324" s="64">
        <f t="shared" si="42"/>
        <v>14.1</v>
      </c>
      <c r="F324" s="64">
        <f t="shared" si="42"/>
        <v>22.5</v>
      </c>
      <c r="G324" s="64">
        <f t="shared" si="42"/>
        <v>220.4</v>
      </c>
      <c r="H324" s="64">
        <f t="shared" si="42"/>
        <v>2.14</v>
      </c>
      <c r="I324" s="64">
        <f t="shared" si="42"/>
        <v>20.34</v>
      </c>
      <c r="J324" s="64">
        <f t="shared" si="42"/>
        <v>0.11</v>
      </c>
      <c r="K324" s="64">
        <f t="shared" si="42"/>
        <v>114.6</v>
      </c>
      <c r="L324" s="64">
        <f t="shared" si="42"/>
        <v>298.95</v>
      </c>
      <c r="M324" s="64">
        <f t="shared" si="42"/>
        <v>86.52</v>
      </c>
      <c r="N324" s="64">
        <f t="shared" si="42"/>
        <v>23.1</v>
      </c>
    </row>
    <row r="325" spans="1:14" ht="15">
      <c r="A325" s="53"/>
      <c r="B325" s="58" t="s">
        <v>50</v>
      </c>
      <c r="C325" s="64"/>
      <c r="D325" s="64">
        <f>SUM(D305+D311+D320+D324)</f>
        <v>105.53000000000002</v>
      </c>
      <c r="E325" s="64">
        <f>SUM(E305+E311+E320+E324)</f>
        <v>96.66</v>
      </c>
      <c r="F325" s="64">
        <f>SUM(F305+F311+F320+F324)</f>
        <v>376.86</v>
      </c>
      <c r="G325" s="64"/>
      <c r="H325" s="64">
        <f aca="true" t="shared" si="43" ref="H325:N325">SUM(H305+H311+H320+H324)</f>
        <v>20.11</v>
      </c>
      <c r="I325" s="64">
        <f t="shared" si="43"/>
        <v>84.05</v>
      </c>
      <c r="J325" s="64">
        <f t="shared" si="43"/>
        <v>6.021</v>
      </c>
      <c r="K325" s="64">
        <f t="shared" si="43"/>
        <v>270.04999999999995</v>
      </c>
      <c r="L325" s="64">
        <f t="shared" si="43"/>
        <v>1013.6300000000001</v>
      </c>
      <c r="M325" s="64">
        <f t="shared" si="43"/>
        <v>760.4099999999999</v>
      </c>
      <c r="N325" s="64">
        <f t="shared" si="43"/>
        <v>261.53000000000003</v>
      </c>
    </row>
    <row r="326" spans="1:14" ht="15">
      <c r="A326" s="101" t="s">
        <v>210</v>
      </c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</row>
    <row r="327" spans="1:14" ht="15">
      <c r="A327" s="98" t="s">
        <v>211</v>
      </c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</row>
    <row r="328" spans="1:14" ht="15">
      <c r="A328" s="98" t="s">
        <v>258</v>
      </c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</row>
    <row r="329" spans="1:14" ht="15">
      <c r="A329" s="102" t="s">
        <v>0</v>
      </c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</row>
    <row r="330" spans="1:14" ht="15">
      <c r="A330" s="102" t="s">
        <v>1</v>
      </c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</row>
    <row r="331" spans="1:14" ht="15">
      <c r="A331" s="102" t="s">
        <v>170</v>
      </c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</row>
    <row r="332" spans="1:14" ht="15">
      <c r="A332" s="103" t="s">
        <v>332</v>
      </c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</row>
    <row r="333" spans="1:14" ht="15">
      <c r="A333" s="104" t="s">
        <v>6</v>
      </c>
      <c r="B333" s="100" t="s">
        <v>172</v>
      </c>
      <c r="C333" s="100" t="s">
        <v>173</v>
      </c>
      <c r="D333" s="100" t="s">
        <v>174</v>
      </c>
      <c r="E333" s="100"/>
      <c r="F333" s="100"/>
      <c r="G333" s="100"/>
      <c r="H333" s="100" t="s">
        <v>11</v>
      </c>
      <c r="I333" s="100"/>
      <c r="J333" s="100"/>
      <c r="K333" s="100" t="s">
        <v>12</v>
      </c>
      <c r="L333" s="100"/>
      <c r="M333" s="100"/>
      <c r="N333" s="100"/>
    </row>
    <row r="334" spans="1:14" ht="15">
      <c r="A334" s="104"/>
      <c r="B334" s="104"/>
      <c r="C334" s="104"/>
      <c r="D334" s="57" t="s">
        <v>13</v>
      </c>
      <c r="E334" s="57" t="s">
        <v>14</v>
      </c>
      <c r="F334" s="57" t="s">
        <v>15</v>
      </c>
      <c r="G334" s="57" t="s">
        <v>175</v>
      </c>
      <c r="H334" s="57" t="s">
        <v>16</v>
      </c>
      <c r="I334" s="57" t="s">
        <v>18</v>
      </c>
      <c r="J334" s="57" t="s">
        <v>19</v>
      </c>
      <c r="K334" s="45" t="s">
        <v>20</v>
      </c>
      <c r="L334" s="45" t="s">
        <v>22</v>
      </c>
      <c r="M334" s="45" t="s">
        <v>23</v>
      </c>
      <c r="N334" s="45" t="s">
        <v>24</v>
      </c>
    </row>
    <row r="335" spans="1:14" ht="15">
      <c r="A335" s="100" t="s">
        <v>176</v>
      </c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</row>
    <row r="336" spans="1:14" ht="15">
      <c r="A336" s="59" t="s">
        <v>112</v>
      </c>
      <c r="B336" s="59" t="s">
        <v>113</v>
      </c>
      <c r="C336" s="49">
        <v>20</v>
      </c>
      <c r="D336" s="48">
        <v>6.96</v>
      </c>
      <c r="E336" s="48">
        <v>8.85</v>
      </c>
      <c r="F336" s="48"/>
      <c r="G336" s="48">
        <v>72.6</v>
      </c>
      <c r="H336" s="48">
        <v>0.01</v>
      </c>
      <c r="I336" s="48">
        <v>0.18</v>
      </c>
      <c r="J336" s="48">
        <v>0.05</v>
      </c>
      <c r="K336" s="48">
        <v>0.12</v>
      </c>
      <c r="L336" s="48">
        <v>210</v>
      </c>
      <c r="M336" s="48">
        <v>9.9</v>
      </c>
      <c r="N336" s="48">
        <v>0.24</v>
      </c>
    </row>
    <row r="337" spans="1:14" ht="15">
      <c r="A337" s="53" t="s">
        <v>260</v>
      </c>
      <c r="B337" s="54" t="s">
        <v>147</v>
      </c>
      <c r="C337" s="60">
        <v>200</v>
      </c>
      <c r="D337" s="60">
        <v>31.13</v>
      </c>
      <c r="E337" s="60">
        <v>22.2</v>
      </c>
      <c r="F337" s="60">
        <v>28.2</v>
      </c>
      <c r="G337" s="60">
        <v>444.17</v>
      </c>
      <c r="H337" s="60">
        <v>0.09</v>
      </c>
      <c r="I337" s="60">
        <v>0.7</v>
      </c>
      <c r="J337" s="60">
        <v>0.09</v>
      </c>
      <c r="K337" s="60">
        <v>0.6000000000000001</v>
      </c>
      <c r="L337" s="60">
        <v>244.93</v>
      </c>
      <c r="M337" s="60">
        <v>40.11</v>
      </c>
      <c r="N337" s="60">
        <v>1.35</v>
      </c>
    </row>
    <row r="338" spans="1:14" ht="15">
      <c r="A338" s="53" t="s">
        <v>193</v>
      </c>
      <c r="B338" s="78" t="s">
        <v>219</v>
      </c>
      <c r="C338" s="60">
        <v>200</v>
      </c>
      <c r="D338" s="60">
        <v>2.8</v>
      </c>
      <c r="E338" s="60">
        <v>3.2</v>
      </c>
      <c r="F338" s="60">
        <v>19.7</v>
      </c>
      <c r="G338" s="60">
        <v>119</v>
      </c>
      <c r="H338" s="60">
        <v>0.04</v>
      </c>
      <c r="I338" s="60">
        <v>1.3</v>
      </c>
      <c r="J338" s="60">
        <v>0.02</v>
      </c>
      <c r="K338" s="60">
        <v>0.05</v>
      </c>
      <c r="L338" s="60">
        <v>123.39</v>
      </c>
      <c r="M338" s="60">
        <v>18</v>
      </c>
      <c r="N338" s="60">
        <v>0.25</v>
      </c>
    </row>
    <row r="339" spans="1:14" ht="22.5">
      <c r="A339" s="62" t="s">
        <v>183</v>
      </c>
      <c r="B339" s="54" t="s">
        <v>39</v>
      </c>
      <c r="C339" s="60">
        <v>50</v>
      </c>
      <c r="D339" s="60">
        <v>3.5</v>
      </c>
      <c r="E339" s="60">
        <v>0.5</v>
      </c>
      <c r="F339" s="60">
        <v>25</v>
      </c>
      <c r="G339" s="60">
        <v>117.5</v>
      </c>
      <c r="H339" s="60">
        <v>0.06</v>
      </c>
      <c r="I339" s="60">
        <v>0.03</v>
      </c>
      <c r="J339" s="60">
        <v>0.05</v>
      </c>
      <c r="K339" s="60">
        <v>0.7</v>
      </c>
      <c r="L339" s="60">
        <v>17.9</v>
      </c>
      <c r="M339" s="60">
        <v>10.9</v>
      </c>
      <c r="N339" s="60">
        <v>1.2</v>
      </c>
    </row>
    <row r="340" spans="1:14" ht="15">
      <c r="A340" s="53"/>
      <c r="B340" s="58" t="s">
        <v>40</v>
      </c>
      <c r="C340" s="64"/>
      <c r="D340" s="64">
        <f aca="true" t="shared" si="44" ref="D340:N340">SUM(D336:D339)</f>
        <v>44.38999999999999</v>
      </c>
      <c r="E340" s="64">
        <f t="shared" si="44"/>
        <v>34.75</v>
      </c>
      <c r="F340" s="64">
        <f t="shared" si="44"/>
        <v>72.9</v>
      </c>
      <c r="G340" s="64">
        <f t="shared" si="44"/>
        <v>753.27</v>
      </c>
      <c r="H340" s="64">
        <f t="shared" si="44"/>
        <v>0.19999999999999998</v>
      </c>
      <c r="I340" s="64">
        <f t="shared" si="44"/>
        <v>2.2099999999999995</v>
      </c>
      <c r="J340" s="64">
        <f t="shared" si="44"/>
        <v>0.21000000000000002</v>
      </c>
      <c r="K340" s="64">
        <f t="shared" si="44"/>
        <v>1.4700000000000002</v>
      </c>
      <c r="L340" s="64">
        <f t="shared" si="44"/>
        <v>596.22</v>
      </c>
      <c r="M340" s="64">
        <f t="shared" si="44"/>
        <v>78.91</v>
      </c>
      <c r="N340" s="64">
        <f t="shared" si="44"/>
        <v>3.04</v>
      </c>
    </row>
    <row r="341" spans="1:14" ht="15">
      <c r="A341" s="100" t="s">
        <v>185</v>
      </c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</row>
    <row r="342" spans="1:14" ht="15">
      <c r="A342" s="59" t="s">
        <v>112</v>
      </c>
      <c r="B342" s="59" t="s">
        <v>333</v>
      </c>
      <c r="C342" s="49">
        <v>20</v>
      </c>
      <c r="D342" s="48">
        <v>6.96</v>
      </c>
      <c r="E342" s="48">
        <v>8.85</v>
      </c>
      <c r="F342" s="48"/>
      <c r="G342" s="48">
        <v>72.6</v>
      </c>
      <c r="H342" s="48">
        <v>0.01</v>
      </c>
      <c r="I342" s="48">
        <v>0.18</v>
      </c>
      <c r="J342" s="48">
        <v>0.05</v>
      </c>
      <c r="K342" s="48">
        <v>0.12</v>
      </c>
      <c r="L342" s="48">
        <v>210</v>
      </c>
      <c r="M342" s="48">
        <v>9.9</v>
      </c>
      <c r="N342" s="48">
        <v>0.24</v>
      </c>
    </row>
    <row r="343" spans="1:14" ht="15">
      <c r="A343" s="53" t="s">
        <v>177</v>
      </c>
      <c r="B343" s="63" t="s">
        <v>178</v>
      </c>
      <c r="C343" s="60">
        <v>100</v>
      </c>
      <c r="D343" s="60">
        <v>0.4</v>
      </c>
      <c r="E343" s="60"/>
      <c r="F343" s="60">
        <v>11.3</v>
      </c>
      <c r="G343" s="60">
        <v>46</v>
      </c>
      <c r="H343" s="60">
        <v>0.06</v>
      </c>
      <c r="I343" s="60">
        <v>2.9</v>
      </c>
      <c r="J343" s="60"/>
      <c r="K343" s="60">
        <v>3.6</v>
      </c>
      <c r="L343" s="60">
        <v>2.4</v>
      </c>
      <c r="M343" s="60">
        <v>2.02</v>
      </c>
      <c r="N343" s="60">
        <v>0.45</v>
      </c>
    </row>
    <row r="344" spans="1:14" ht="15">
      <c r="A344" s="49" t="s">
        <v>179</v>
      </c>
      <c r="B344" s="49" t="s">
        <v>180</v>
      </c>
      <c r="C344" s="49">
        <v>250</v>
      </c>
      <c r="D344" s="49">
        <v>8.18</v>
      </c>
      <c r="E344" s="49">
        <v>10.4</v>
      </c>
      <c r="F344" s="49">
        <v>43.8</v>
      </c>
      <c r="G344" s="49">
        <v>301</v>
      </c>
      <c r="H344" s="49">
        <v>0.07</v>
      </c>
      <c r="I344" s="49">
        <v>0.30000000000000004</v>
      </c>
      <c r="J344" s="49">
        <v>0.03</v>
      </c>
      <c r="K344" s="49">
        <v>0.14</v>
      </c>
      <c r="L344" s="49">
        <v>65.22</v>
      </c>
      <c r="M344" s="49">
        <v>23.62</v>
      </c>
      <c r="N344" s="49">
        <v>0.52</v>
      </c>
    </row>
    <row r="345" spans="1:14" ht="12.75" customHeight="1">
      <c r="A345" s="53" t="s">
        <v>293</v>
      </c>
      <c r="B345" s="63" t="s">
        <v>294</v>
      </c>
      <c r="C345" s="60">
        <v>200</v>
      </c>
      <c r="D345" s="60">
        <v>2.01</v>
      </c>
      <c r="E345" s="60">
        <v>2.39</v>
      </c>
      <c r="F345" s="60">
        <v>25.65</v>
      </c>
      <c r="G345" s="60">
        <v>131.87</v>
      </c>
      <c r="H345" s="60">
        <v>0.02</v>
      </c>
      <c r="I345" s="60">
        <v>0.2800000000000001</v>
      </c>
      <c r="J345" s="60"/>
      <c r="K345" s="60">
        <v>0.05</v>
      </c>
      <c r="L345" s="60">
        <v>92.34</v>
      </c>
      <c r="M345" s="60">
        <v>5.34</v>
      </c>
      <c r="N345" s="60">
        <v>1.2</v>
      </c>
    </row>
    <row r="346" spans="1:14" ht="22.5">
      <c r="A346" s="62" t="s">
        <v>183</v>
      </c>
      <c r="B346" s="63" t="s">
        <v>39</v>
      </c>
      <c r="C346" s="60">
        <v>50</v>
      </c>
      <c r="D346" s="60">
        <v>3.5</v>
      </c>
      <c r="E346" s="60">
        <v>0.5</v>
      </c>
      <c r="F346" s="60">
        <v>25</v>
      </c>
      <c r="G346" s="60">
        <v>117.5</v>
      </c>
      <c r="H346" s="60">
        <v>0.06</v>
      </c>
      <c r="I346" s="60">
        <v>0.03</v>
      </c>
      <c r="J346" s="60">
        <v>0.05</v>
      </c>
      <c r="K346" s="60">
        <v>0.7</v>
      </c>
      <c r="L346" s="60">
        <v>17.9</v>
      </c>
      <c r="M346" s="60">
        <v>10.9</v>
      </c>
      <c r="N346" s="60">
        <v>1.2</v>
      </c>
    </row>
    <row r="347" spans="1:14" ht="15">
      <c r="A347" s="53"/>
      <c r="B347" s="58" t="s">
        <v>40</v>
      </c>
      <c r="C347" s="64"/>
      <c r="D347" s="64">
        <f aca="true" t="shared" si="45" ref="D347:N347">SUM(D342:D346)</f>
        <v>21.049999999999997</v>
      </c>
      <c r="E347" s="64">
        <f t="shared" si="45"/>
        <v>22.14</v>
      </c>
      <c r="F347" s="64">
        <f t="shared" si="45"/>
        <v>105.75</v>
      </c>
      <c r="G347" s="64">
        <f t="shared" si="45"/>
        <v>668.97</v>
      </c>
      <c r="H347" s="64">
        <f t="shared" si="45"/>
        <v>0.22</v>
      </c>
      <c r="I347" s="64">
        <f t="shared" si="45"/>
        <v>3.69</v>
      </c>
      <c r="J347" s="64">
        <f t="shared" si="45"/>
        <v>0.13</v>
      </c>
      <c r="K347" s="64">
        <f t="shared" si="45"/>
        <v>4.61</v>
      </c>
      <c r="L347" s="64">
        <f t="shared" si="45"/>
        <v>387.86</v>
      </c>
      <c r="M347" s="64">
        <f t="shared" si="45"/>
        <v>51.779999999999994</v>
      </c>
      <c r="N347" s="64">
        <f t="shared" si="45"/>
        <v>3.6100000000000003</v>
      </c>
    </row>
    <row r="348" spans="1:14" ht="15">
      <c r="A348" s="100" t="s">
        <v>41</v>
      </c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</row>
    <row r="349" spans="1:14" ht="30">
      <c r="A349" s="53" t="s">
        <v>295</v>
      </c>
      <c r="B349" s="54" t="s">
        <v>296</v>
      </c>
      <c r="C349" s="55">
        <v>100</v>
      </c>
      <c r="D349" s="55">
        <v>1.2</v>
      </c>
      <c r="E349" s="55">
        <v>0.1</v>
      </c>
      <c r="F349" s="55">
        <v>24.1</v>
      </c>
      <c r="G349" s="55">
        <v>94</v>
      </c>
      <c r="H349" s="55"/>
      <c r="I349" s="55">
        <v>0.06</v>
      </c>
      <c r="J349" s="55">
        <v>0.01</v>
      </c>
      <c r="K349" s="55">
        <v>0.30000000000000004</v>
      </c>
      <c r="L349" s="55">
        <v>0.6000000000000001</v>
      </c>
      <c r="M349" s="55">
        <v>0.30000000000000004</v>
      </c>
      <c r="N349" s="55"/>
    </row>
    <row r="350" spans="1:14" ht="15">
      <c r="A350" s="53" t="s">
        <v>334</v>
      </c>
      <c r="B350" s="63" t="s">
        <v>335</v>
      </c>
      <c r="C350" s="55">
        <v>250</v>
      </c>
      <c r="D350" s="55">
        <v>3.23</v>
      </c>
      <c r="E350" s="55">
        <v>9.78</v>
      </c>
      <c r="F350" s="55">
        <v>11.4</v>
      </c>
      <c r="G350" s="55">
        <v>107.83</v>
      </c>
      <c r="H350" s="55">
        <v>0.07</v>
      </c>
      <c r="I350" s="55">
        <v>12.04</v>
      </c>
      <c r="J350" s="55">
        <v>0.21</v>
      </c>
      <c r="K350" s="55">
        <v>2.39</v>
      </c>
      <c r="L350" s="55">
        <v>45.98</v>
      </c>
      <c r="M350" s="55">
        <v>25.5</v>
      </c>
      <c r="N350" s="55">
        <v>0.83</v>
      </c>
    </row>
    <row r="351" spans="1:14" ht="15">
      <c r="A351" s="53" t="s">
        <v>336</v>
      </c>
      <c r="B351" s="84" t="s">
        <v>337</v>
      </c>
      <c r="C351" s="55" t="s">
        <v>338</v>
      </c>
      <c r="D351" s="55">
        <v>22.9</v>
      </c>
      <c r="E351" s="55">
        <v>10.7</v>
      </c>
      <c r="F351" s="55">
        <v>6.4</v>
      </c>
      <c r="G351" s="55">
        <v>2.11</v>
      </c>
      <c r="H351" s="55">
        <v>0.11</v>
      </c>
      <c r="I351" s="55">
        <v>0</v>
      </c>
      <c r="J351" s="55">
        <v>0.071</v>
      </c>
      <c r="K351" s="55">
        <v>0.92</v>
      </c>
      <c r="L351" s="55">
        <v>18.7</v>
      </c>
      <c r="M351" s="55">
        <v>30.1</v>
      </c>
      <c r="N351" s="55">
        <v>3.06</v>
      </c>
    </row>
    <row r="352" spans="1:14" ht="12.75" customHeight="1">
      <c r="A352" s="53" t="s">
        <v>225</v>
      </c>
      <c r="B352" s="84" t="s">
        <v>226</v>
      </c>
      <c r="C352" s="55">
        <v>180</v>
      </c>
      <c r="D352" s="55">
        <v>4.9</v>
      </c>
      <c r="E352" s="55">
        <v>7.26</v>
      </c>
      <c r="F352" s="55">
        <v>45.3</v>
      </c>
      <c r="G352" s="55">
        <v>258</v>
      </c>
      <c r="H352" s="55">
        <v>0.54</v>
      </c>
      <c r="I352" s="55"/>
      <c r="J352" s="55">
        <v>0.036</v>
      </c>
      <c r="K352" s="55">
        <v>0.52</v>
      </c>
      <c r="L352" s="55">
        <v>6.9</v>
      </c>
      <c r="M352" s="55">
        <v>31</v>
      </c>
      <c r="N352" s="55">
        <v>0.6000000000000001</v>
      </c>
    </row>
    <row r="353" spans="1:14" ht="15">
      <c r="A353" s="53" t="s">
        <v>254</v>
      </c>
      <c r="B353" s="63" t="s">
        <v>255</v>
      </c>
      <c r="C353" s="60">
        <v>200</v>
      </c>
      <c r="D353" s="60"/>
      <c r="E353" s="60"/>
      <c r="F353" s="60">
        <v>42.2</v>
      </c>
      <c r="G353" s="60">
        <v>162</v>
      </c>
      <c r="H353" s="60"/>
      <c r="I353" s="60"/>
      <c r="J353" s="60"/>
      <c r="K353" s="60"/>
      <c r="L353" s="60">
        <v>9.9</v>
      </c>
      <c r="M353" s="60">
        <v>0</v>
      </c>
      <c r="N353" s="60">
        <v>0.03</v>
      </c>
    </row>
    <row r="354" spans="1:14" ht="22.5">
      <c r="A354" s="62" t="s">
        <v>183</v>
      </c>
      <c r="B354" s="47" t="s">
        <v>39</v>
      </c>
      <c r="C354" s="74">
        <v>50</v>
      </c>
      <c r="D354" s="74">
        <v>3.5</v>
      </c>
      <c r="E354" s="74">
        <v>0.5</v>
      </c>
      <c r="F354" s="74">
        <v>25</v>
      </c>
      <c r="G354" s="74">
        <v>117.5</v>
      </c>
      <c r="H354" s="74">
        <v>0.5</v>
      </c>
      <c r="I354" s="74">
        <v>0.06</v>
      </c>
      <c r="J354" s="74">
        <v>0.05</v>
      </c>
      <c r="K354" s="74">
        <v>0.7</v>
      </c>
      <c r="L354" s="74">
        <v>17.9</v>
      </c>
      <c r="M354" s="74">
        <v>10.9</v>
      </c>
      <c r="N354" s="74">
        <v>1.5</v>
      </c>
    </row>
    <row r="355" spans="1:14" ht="22.5">
      <c r="A355" s="62" t="s">
        <v>183</v>
      </c>
      <c r="B355" s="47" t="s">
        <v>204</v>
      </c>
      <c r="C355" s="48">
        <v>50</v>
      </c>
      <c r="D355" s="48">
        <v>2</v>
      </c>
      <c r="E355" s="48">
        <v>4.3</v>
      </c>
      <c r="F355" s="48">
        <v>80</v>
      </c>
      <c r="G355" s="48">
        <v>115</v>
      </c>
      <c r="H355" s="48">
        <v>2.1</v>
      </c>
      <c r="I355" s="48">
        <v>0.07</v>
      </c>
      <c r="J355" s="48">
        <v>0.09</v>
      </c>
      <c r="K355" s="48">
        <v>8.3</v>
      </c>
      <c r="L355" s="48">
        <v>4.6</v>
      </c>
      <c r="M355" s="48">
        <v>2.3</v>
      </c>
      <c r="N355" s="48">
        <v>18</v>
      </c>
    </row>
    <row r="356" spans="1:14" ht="15">
      <c r="A356" s="53"/>
      <c r="B356" s="58" t="s">
        <v>40</v>
      </c>
      <c r="C356" s="65"/>
      <c r="D356" s="65">
        <f aca="true" t="shared" si="46" ref="D356:N356">SUM(D349:D355)</f>
        <v>37.73</v>
      </c>
      <c r="E356" s="65">
        <f t="shared" si="46"/>
        <v>32.63999999999999</v>
      </c>
      <c r="F356" s="65">
        <f t="shared" si="46"/>
        <v>234.39999999999998</v>
      </c>
      <c r="G356" s="65">
        <f t="shared" si="46"/>
        <v>856.44</v>
      </c>
      <c r="H356" s="65">
        <f t="shared" si="46"/>
        <v>3.3200000000000003</v>
      </c>
      <c r="I356" s="65">
        <f t="shared" si="46"/>
        <v>12.23</v>
      </c>
      <c r="J356" s="65">
        <f t="shared" si="46"/>
        <v>0.46699999999999997</v>
      </c>
      <c r="K356" s="65">
        <f t="shared" si="46"/>
        <v>13.130000000000003</v>
      </c>
      <c r="L356" s="65">
        <f t="shared" si="46"/>
        <v>104.58000000000001</v>
      </c>
      <c r="M356" s="65">
        <f t="shared" si="46"/>
        <v>100.10000000000001</v>
      </c>
      <c r="N356" s="65">
        <f t="shared" si="46"/>
        <v>24.02</v>
      </c>
    </row>
    <row r="357" spans="1:14" ht="15">
      <c r="A357" s="100" t="s">
        <v>205</v>
      </c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</row>
    <row r="358" spans="1:14" ht="12" customHeight="1">
      <c r="A358" s="53" t="s">
        <v>96</v>
      </c>
      <c r="B358" s="54" t="s">
        <v>97</v>
      </c>
      <c r="C358" s="60">
        <v>200</v>
      </c>
      <c r="D358" s="60">
        <v>5.6</v>
      </c>
      <c r="E358" s="60">
        <v>6.38</v>
      </c>
      <c r="F358" s="60">
        <v>8.18</v>
      </c>
      <c r="G358" s="73">
        <v>112.52</v>
      </c>
      <c r="H358" s="60">
        <v>0.08</v>
      </c>
      <c r="I358" s="60">
        <v>1.4</v>
      </c>
      <c r="J358" s="60">
        <v>0.04</v>
      </c>
      <c r="K358" s="60">
        <v>12</v>
      </c>
      <c r="L358" s="60">
        <v>14.01</v>
      </c>
      <c r="M358" s="60">
        <v>28</v>
      </c>
      <c r="N358" s="60">
        <v>0.2</v>
      </c>
    </row>
    <row r="359" spans="1:14" ht="15">
      <c r="A359" s="53" t="s">
        <v>208</v>
      </c>
      <c r="B359" s="54" t="s">
        <v>209</v>
      </c>
      <c r="C359" s="60">
        <v>50</v>
      </c>
      <c r="D359" s="60">
        <v>2.86</v>
      </c>
      <c r="E359" s="60">
        <v>10.3</v>
      </c>
      <c r="F359" s="73">
        <v>28.6</v>
      </c>
      <c r="G359" s="60">
        <v>215</v>
      </c>
      <c r="H359" s="77"/>
      <c r="I359" s="60"/>
      <c r="J359" s="77">
        <v>53</v>
      </c>
      <c r="K359" s="60">
        <v>8</v>
      </c>
      <c r="L359" s="77"/>
      <c r="M359" s="60">
        <v>20.4</v>
      </c>
      <c r="N359" s="60">
        <v>0.30000000000000004</v>
      </c>
    </row>
    <row r="360" spans="1:14" ht="15">
      <c r="A360" s="53"/>
      <c r="B360" s="58" t="s">
        <v>40</v>
      </c>
      <c r="C360" s="64"/>
      <c r="D360" s="64">
        <f aca="true" t="shared" si="47" ref="D360:N360">SUM(D358:D359)</f>
        <v>8.459999999999999</v>
      </c>
      <c r="E360" s="64">
        <f t="shared" si="47"/>
        <v>16.68</v>
      </c>
      <c r="F360" s="64">
        <f t="shared" si="47"/>
        <v>36.78</v>
      </c>
      <c r="G360" s="64">
        <f t="shared" si="47"/>
        <v>327.52</v>
      </c>
      <c r="H360" s="64">
        <f t="shared" si="47"/>
        <v>0.08</v>
      </c>
      <c r="I360" s="64">
        <f t="shared" si="47"/>
        <v>1.4</v>
      </c>
      <c r="J360" s="64">
        <f t="shared" si="47"/>
        <v>53.04</v>
      </c>
      <c r="K360" s="64">
        <f t="shared" si="47"/>
        <v>20</v>
      </c>
      <c r="L360" s="64">
        <f t="shared" si="47"/>
        <v>14.01</v>
      </c>
      <c r="M360" s="64">
        <f t="shared" si="47"/>
        <v>48.4</v>
      </c>
      <c r="N360" s="64">
        <f t="shared" si="47"/>
        <v>0.5</v>
      </c>
    </row>
    <row r="361" spans="1:14" ht="15">
      <c r="A361" s="53"/>
      <c r="B361" s="58" t="s">
        <v>50</v>
      </c>
      <c r="C361" s="64"/>
      <c r="D361" s="64">
        <f>SUM(D340+D347+D356+D360)</f>
        <v>111.62999999999998</v>
      </c>
      <c r="E361" s="64">
        <f>SUM(E340+E347+E356+E360)</f>
        <v>106.21000000000001</v>
      </c>
      <c r="F361" s="64">
        <f>SUM(F340+F347+F356+F360)</f>
        <v>449.8299999999999</v>
      </c>
      <c r="G361" s="64"/>
      <c r="H361" s="64">
        <f aca="true" t="shared" si="48" ref="H361:N361">SUM(H340+H347+H356+H360)</f>
        <v>3.8200000000000003</v>
      </c>
      <c r="I361" s="64">
        <f t="shared" si="48"/>
        <v>19.529999999999998</v>
      </c>
      <c r="J361" s="64">
        <f t="shared" si="48"/>
        <v>53.847</v>
      </c>
      <c r="K361" s="64">
        <f t="shared" si="48"/>
        <v>39.21</v>
      </c>
      <c r="L361" s="64">
        <f t="shared" si="48"/>
        <v>1102.67</v>
      </c>
      <c r="M361" s="64">
        <f t="shared" si="48"/>
        <v>279.19</v>
      </c>
      <c r="N361" s="64">
        <f t="shared" si="48"/>
        <v>31.17</v>
      </c>
    </row>
    <row r="362" spans="1:14" ht="15">
      <c r="A362" s="101" t="s">
        <v>210</v>
      </c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</row>
    <row r="363" spans="1:14" ht="15">
      <c r="A363" s="98" t="s">
        <v>211</v>
      </c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</row>
    <row r="364" spans="1:14" ht="15">
      <c r="A364" s="98" t="s">
        <v>238</v>
      </c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</row>
    <row r="365" spans="1:14" ht="15">
      <c r="A365" s="102" t="s">
        <v>0</v>
      </c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</row>
    <row r="366" spans="1:14" ht="15">
      <c r="A366" s="102" t="s">
        <v>1</v>
      </c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</row>
    <row r="367" spans="1:14" ht="15">
      <c r="A367" s="102" t="s">
        <v>170</v>
      </c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</row>
    <row r="368" spans="1:14" ht="15">
      <c r="A368" s="103" t="s">
        <v>339</v>
      </c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</row>
    <row r="369" spans="1:14" ht="15">
      <c r="A369" s="104" t="s">
        <v>6</v>
      </c>
      <c r="B369" s="100" t="s">
        <v>172</v>
      </c>
      <c r="C369" s="100" t="s">
        <v>173</v>
      </c>
      <c r="D369" s="100" t="s">
        <v>174</v>
      </c>
      <c r="E369" s="100"/>
      <c r="F369" s="100"/>
      <c r="G369" s="100"/>
      <c r="H369" s="100" t="s">
        <v>11</v>
      </c>
      <c r="I369" s="100"/>
      <c r="J369" s="100"/>
      <c r="K369" s="100" t="s">
        <v>12</v>
      </c>
      <c r="L369" s="100"/>
      <c r="M369" s="100"/>
      <c r="N369" s="100"/>
    </row>
    <row r="370" spans="1:14" ht="15">
      <c r="A370" s="104"/>
      <c r="B370" s="104"/>
      <c r="C370" s="104"/>
      <c r="D370" s="57" t="s">
        <v>13</v>
      </c>
      <c r="E370" s="57" t="s">
        <v>14</v>
      </c>
      <c r="F370" s="57" t="s">
        <v>15</v>
      </c>
      <c r="G370" s="57" t="s">
        <v>175</v>
      </c>
      <c r="H370" s="57" t="s">
        <v>16</v>
      </c>
      <c r="I370" s="57" t="s">
        <v>18</v>
      </c>
      <c r="J370" s="57" t="s">
        <v>19</v>
      </c>
      <c r="K370" s="45" t="s">
        <v>20</v>
      </c>
      <c r="L370" s="45" t="s">
        <v>22</v>
      </c>
      <c r="M370" s="45" t="s">
        <v>23</v>
      </c>
      <c r="N370" s="45" t="s">
        <v>24</v>
      </c>
    </row>
    <row r="371" spans="1:14" ht="15">
      <c r="A371" s="100" t="s">
        <v>176</v>
      </c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</row>
    <row r="372" spans="1:14" ht="15">
      <c r="A372" s="53" t="s">
        <v>177</v>
      </c>
      <c r="B372" s="63" t="s">
        <v>240</v>
      </c>
      <c r="C372" s="55">
        <v>200</v>
      </c>
      <c r="D372" s="55">
        <v>0.9</v>
      </c>
      <c r="E372" s="55">
        <v>0.1</v>
      </c>
      <c r="F372" s="55">
        <v>3.4</v>
      </c>
      <c r="G372" s="55">
        <v>38</v>
      </c>
      <c r="H372" s="55">
        <v>0.02</v>
      </c>
      <c r="I372" s="55">
        <v>0.30000000000000004</v>
      </c>
      <c r="J372" s="55">
        <v>0</v>
      </c>
      <c r="K372" s="55">
        <v>1.6</v>
      </c>
      <c r="L372" s="55">
        <v>1.15</v>
      </c>
      <c r="M372" s="55">
        <v>0.9</v>
      </c>
      <c r="N372" s="55">
        <v>0.22</v>
      </c>
    </row>
    <row r="373" spans="1:14" ht="15">
      <c r="A373" s="53" t="s">
        <v>222</v>
      </c>
      <c r="B373" s="63" t="s">
        <v>223</v>
      </c>
      <c r="C373" s="60" t="s">
        <v>224</v>
      </c>
      <c r="D373" s="60">
        <v>14.4</v>
      </c>
      <c r="E373" s="60">
        <v>7.9</v>
      </c>
      <c r="F373" s="60">
        <v>7.4</v>
      </c>
      <c r="G373" s="60">
        <v>160</v>
      </c>
      <c r="H373" s="60">
        <v>0.08</v>
      </c>
      <c r="I373" s="60">
        <v>0.4</v>
      </c>
      <c r="J373" s="60">
        <v>0.05</v>
      </c>
      <c r="K373" s="60">
        <v>0.76</v>
      </c>
      <c r="L373" s="60">
        <v>32.73</v>
      </c>
      <c r="M373" s="60">
        <v>0.23</v>
      </c>
      <c r="N373" s="60">
        <v>0.6000000000000001</v>
      </c>
    </row>
    <row r="374" spans="1:14" ht="13.5" customHeight="1">
      <c r="A374" s="53" t="s">
        <v>218</v>
      </c>
      <c r="B374" s="54" t="s">
        <v>102</v>
      </c>
      <c r="C374" s="73">
        <v>200</v>
      </c>
      <c r="D374" s="66">
        <v>4.2</v>
      </c>
      <c r="E374" s="66">
        <v>9</v>
      </c>
      <c r="F374" s="66">
        <v>29.1</v>
      </c>
      <c r="G374" s="66">
        <v>218</v>
      </c>
      <c r="H374" s="66">
        <v>16.7</v>
      </c>
      <c r="I374" s="66">
        <v>6.9</v>
      </c>
      <c r="J374" s="66">
        <v>0.05</v>
      </c>
      <c r="K374" s="66">
        <v>51.6</v>
      </c>
      <c r="L374" s="66">
        <v>113.5</v>
      </c>
      <c r="M374" s="66">
        <v>35.8</v>
      </c>
      <c r="N374" s="66">
        <v>1.2</v>
      </c>
    </row>
    <row r="375" spans="1:14" ht="14.25" customHeight="1">
      <c r="A375" s="53" t="s">
        <v>181</v>
      </c>
      <c r="B375" s="63" t="s">
        <v>182</v>
      </c>
      <c r="C375" s="60">
        <v>200</v>
      </c>
      <c r="D375" s="60">
        <v>4.7</v>
      </c>
      <c r="E375" s="60">
        <v>5</v>
      </c>
      <c r="F375" s="60">
        <v>31.8</v>
      </c>
      <c r="G375" s="60">
        <v>187</v>
      </c>
      <c r="H375" s="60">
        <v>0.03</v>
      </c>
      <c r="I375" s="60">
        <v>0.30000000000000004</v>
      </c>
      <c r="J375" s="60">
        <v>0.1</v>
      </c>
      <c r="K375" s="60">
        <v>0.05</v>
      </c>
      <c r="L375" s="60">
        <v>0.05</v>
      </c>
      <c r="M375" s="60">
        <v>12.62</v>
      </c>
      <c r="N375" s="60">
        <v>1.03</v>
      </c>
    </row>
    <row r="376" spans="1:14" ht="22.5">
      <c r="A376" s="62" t="s">
        <v>183</v>
      </c>
      <c r="B376" s="54" t="s">
        <v>39</v>
      </c>
      <c r="C376" s="63">
        <v>50</v>
      </c>
      <c r="D376" s="63">
        <v>3.5</v>
      </c>
      <c r="E376" s="63">
        <v>0.5</v>
      </c>
      <c r="F376" s="63">
        <v>25</v>
      </c>
      <c r="G376" s="63">
        <v>117.5</v>
      </c>
      <c r="H376" s="63">
        <v>0.06</v>
      </c>
      <c r="I376" s="63">
        <v>0.03</v>
      </c>
      <c r="J376" s="63">
        <v>0.05</v>
      </c>
      <c r="K376" s="63">
        <v>0.7</v>
      </c>
      <c r="L376" s="63">
        <v>17.9</v>
      </c>
      <c r="M376" s="63">
        <v>10.9</v>
      </c>
      <c r="N376" s="63">
        <v>1.2</v>
      </c>
    </row>
    <row r="377" spans="1:14" ht="15">
      <c r="A377" s="53"/>
      <c r="B377" s="58" t="s">
        <v>40</v>
      </c>
      <c r="C377" s="58"/>
      <c r="D377" s="58">
        <f aca="true" t="shared" si="49" ref="D377:N377">SUM(D372:D376)</f>
        <v>27.7</v>
      </c>
      <c r="E377" s="58">
        <f t="shared" si="49"/>
        <v>22.5</v>
      </c>
      <c r="F377" s="58">
        <f t="shared" si="49"/>
        <v>96.7</v>
      </c>
      <c r="G377" s="58">
        <f t="shared" si="49"/>
        <v>720.5</v>
      </c>
      <c r="H377" s="58">
        <f t="shared" si="49"/>
        <v>16.89</v>
      </c>
      <c r="I377" s="58">
        <f t="shared" si="49"/>
        <v>7.930000000000001</v>
      </c>
      <c r="J377" s="58">
        <f t="shared" si="49"/>
        <v>0.25</v>
      </c>
      <c r="K377" s="58">
        <f t="shared" si="49"/>
        <v>54.71</v>
      </c>
      <c r="L377" s="58">
        <f t="shared" si="49"/>
        <v>165.33</v>
      </c>
      <c r="M377" s="58">
        <f t="shared" si="49"/>
        <v>60.449999999999996</v>
      </c>
      <c r="N377" s="58">
        <f t="shared" si="49"/>
        <v>4.25</v>
      </c>
    </row>
    <row r="378" spans="1:14" ht="15">
      <c r="A378" s="100" t="s">
        <v>185</v>
      </c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</row>
    <row r="379" spans="1:14" ht="15">
      <c r="A379" s="53" t="s">
        <v>195</v>
      </c>
      <c r="B379" s="54" t="s">
        <v>250</v>
      </c>
      <c r="C379" s="60">
        <v>100</v>
      </c>
      <c r="D379" s="60">
        <v>2.27</v>
      </c>
      <c r="E379" s="60">
        <v>7.57</v>
      </c>
      <c r="F379" s="60">
        <v>13.6</v>
      </c>
      <c r="G379" s="60">
        <v>119.59</v>
      </c>
      <c r="H379" s="60">
        <v>0.033</v>
      </c>
      <c r="I379" s="60">
        <v>2.85</v>
      </c>
      <c r="J379" s="60">
        <v>0</v>
      </c>
      <c r="K379" s="60">
        <v>3.42</v>
      </c>
      <c r="L379" s="60">
        <v>36.89</v>
      </c>
      <c r="M379" s="60">
        <v>17.7</v>
      </c>
      <c r="N379" s="60">
        <v>1.65</v>
      </c>
    </row>
    <row r="380" spans="1:14" ht="12.75" customHeight="1">
      <c r="A380" s="53" t="s">
        <v>216</v>
      </c>
      <c r="B380" s="54" t="s">
        <v>217</v>
      </c>
      <c r="C380" s="55">
        <v>100</v>
      </c>
      <c r="D380" s="55">
        <v>19.6</v>
      </c>
      <c r="E380" s="55">
        <v>6.6</v>
      </c>
      <c r="F380" s="55">
        <v>9.2</v>
      </c>
      <c r="G380" s="55">
        <v>160</v>
      </c>
      <c r="H380" s="55">
        <v>0.25</v>
      </c>
      <c r="I380" s="55">
        <v>0.4</v>
      </c>
      <c r="J380" s="55">
        <v>0.04</v>
      </c>
      <c r="K380" s="55">
        <v>5.08</v>
      </c>
      <c r="L380" s="55">
        <v>52.64</v>
      </c>
      <c r="M380" s="55">
        <v>58.61</v>
      </c>
      <c r="N380" s="55">
        <v>2.58</v>
      </c>
    </row>
    <row r="381" spans="1:14" ht="12.75" customHeight="1">
      <c r="A381" s="53" t="s">
        <v>156</v>
      </c>
      <c r="B381" s="54" t="s">
        <v>312</v>
      </c>
      <c r="C381" s="60">
        <v>200</v>
      </c>
      <c r="D381" s="63">
        <v>3.72</v>
      </c>
      <c r="E381" s="63">
        <v>14.9</v>
      </c>
      <c r="F381" s="63">
        <v>22.5</v>
      </c>
      <c r="G381" s="63">
        <v>238.9</v>
      </c>
      <c r="H381" s="63">
        <v>0.12</v>
      </c>
      <c r="I381" s="63">
        <v>15.36</v>
      </c>
      <c r="J381" s="63">
        <v>0.47</v>
      </c>
      <c r="K381" s="63">
        <v>3.8</v>
      </c>
      <c r="L381" s="63">
        <v>43.3</v>
      </c>
      <c r="M381" s="63">
        <v>33.49</v>
      </c>
      <c r="N381" s="63">
        <v>1.4</v>
      </c>
    </row>
    <row r="382" spans="1:14" ht="15" customHeight="1">
      <c r="A382" s="53" t="s">
        <v>203</v>
      </c>
      <c r="B382" s="54" t="s">
        <v>46</v>
      </c>
      <c r="C382" s="63">
        <v>200</v>
      </c>
      <c r="D382" s="63">
        <v>0.6000000000000001</v>
      </c>
      <c r="E382" s="63"/>
      <c r="F382" s="63">
        <v>31.4</v>
      </c>
      <c r="G382" s="63">
        <v>12.4</v>
      </c>
      <c r="H382" s="63">
        <v>0.03</v>
      </c>
      <c r="I382" s="63">
        <v>1.22</v>
      </c>
      <c r="J382" s="63">
        <v>0.18</v>
      </c>
      <c r="K382" s="63">
        <v>1.6800000000000002</v>
      </c>
      <c r="L382" s="63">
        <v>49.5</v>
      </c>
      <c r="M382" s="63">
        <v>32.03</v>
      </c>
      <c r="N382" s="63">
        <v>1.03</v>
      </c>
    </row>
    <row r="383" spans="1:14" ht="27" customHeight="1">
      <c r="A383" s="62" t="s">
        <v>183</v>
      </c>
      <c r="B383" s="63" t="s">
        <v>39</v>
      </c>
      <c r="C383" s="63">
        <v>50</v>
      </c>
      <c r="D383" s="63">
        <v>3.5</v>
      </c>
      <c r="E383" s="63">
        <v>0.05</v>
      </c>
      <c r="F383" s="63">
        <v>25</v>
      </c>
      <c r="G383" s="63">
        <v>117.5</v>
      </c>
      <c r="H383" s="63">
        <v>0.06</v>
      </c>
      <c r="I383" s="63">
        <v>0.03</v>
      </c>
      <c r="J383" s="63">
        <v>0.05</v>
      </c>
      <c r="K383" s="63">
        <v>0.7</v>
      </c>
      <c r="L383" s="63">
        <v>17.9</v>
      </c>
      <c r="M383" s="63">
        <v>10.9</v>
      </c>
      <c r="N383" s="63">
        <v>1.2</v>
      </c>
    </row>
    <row r="384" spans="1:14" ht="15">
      <c r="A384" s="53"/>
      <c r="B384" s="58" t="s">
        <v>40</v>
      </c>
      <c r="C384" s="58"/>
      <c r="D384" s="58">
        <f aca="true" t="shared" si="50" ref="D384:N384">SUM(D379:D383)</f>
        <v>29.69</v>
      </c>
      <c r="E384" s="58">
        <f t="shared" si="50"/>
        <v>29.12</v>
      </c>
      <c r="F384" s="58">
        <f t="shared" si="50"/>
        <v>101.69999999999999</v>
      </c>
      <c r="G384" s="58">
        <f t="shared" si="50"/>
        <v>648.39</v>
      </c>
      <c r="H384" s="58">
        <f t="shared" si="50"/>
        <v>0.49300000000000005</v>
      </c>
      <c r="I384" s="58">
        <f t="shared" si="50"/>
        <v>19.86</v>
      </c>
      <c r="J384" s="58">
        <f t="shared" si="50"/>
        <v>0.74</v>
      </c>
      <c r="K384" s="58">
        <f t="shared" si="50"/>
        <v>14.68</v>
      </c>
      <c r="L384" s="58">
        <f t="shared" si="50"/>
        <v>200.23</v>
      </c>
      <c r="M384" s="58">
        <f t="shared" si="50"/>
        <v>152.73000000000002</v>
      </c>
      <c r="N384" s="58">
        <f t="shared" si="50"/>
        <v>7.860000000000001</v>
      </c>
    </row>
    <row r="385" spans="1:14" ht="15">
      <c r="A385" s="100" t="s">
        <v>41</v>
      </c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</row>
    <row r="386" spans="1:14" ht="15">
      <c r="A386" s="53" t="s">
        <v>220</v>
      </c>
      <c r="B386" s="54" t="s">
        <v>221</v>
      </c>
      <c r="C386" s="60">
        <v>100</v>
      </c>
      <c r="D386" s="63">
        <v>1.3</v>
      </c>
      <c r="E386" s="63">
        <v>10.1</v>
      </c>
      <c r="F386" s="63">
        <v>8.3</v>
      </c>
      <c r="G386" s="63">
        <v>129</v>
      </c>
      <c r="H386" s="63">
        <v>0.04</v>
      </c>
      <c r="I386" s="63">
        <v>5.34</v>
      </c>
      <c r="J386" s="63">
        <v>0.2</v>
      </c>
      <c r="K386" s="63">
        <v>21.4</v>
      </c>
      <c r="L386" s="63">
        <v>39.9</v>
      </c>
      <c r="M386" s="63">
        <v>18</v>
      </c>
      <c r="N386" s="63">
        <v>0.7</v>
      </c>
    </row>
    <row r="387" spans="1:14" ht="18.75" customHeight="1">
      <c r="A387" s="53" t="s">
        <v>340</v>
      </c>
      <c r="B387" s="84" t="s">
        <v>230</v>
      </c>
      <c r="C387" s="85">
        <v>250</v>
      </c>
      <c r="D387" s="85">
        <v>3</v>
      </c>
      <c r="E387" s="85">
        <v>4.5</v>
      </c>
      <c r="F387" s="85">
        <v>20.1</v>
      </c>
      <c r="G387" s="85">
        <v>135</v>
      </c>
      <c r="H387" s="85">
        <v>0.14</v>
      </c>
      <c r="I387" s="85">
        <v>9.81</v>
      </c>
      <c r="J387" s="85">
        <v>0</v>
      </c>
      <c r="K387" s="85">
        <v>2.4</v>
      </c>
      <c r="L387" s="85">
        <v>35.37</v>
      </c>
      <c r="M387" s="85">
        <v>28.19</v>
      </c>
      <c r="N387" s="85">
        <v>1.03</v>
      </c>
    </row>
    <row r="388" spans="1:14" ht="14.25" customHeight="1">
      <c r="A388" s="53" t="s">
        <v>271</v>
      </c>
      <c r="B388" s="84" t="s">
        <v>341</v>
      </c>
      <c r="C388" s="60">
        <v>100</v>
      </c>
      <c r="D388" s="85">
        <v>14.2</v>
      </c>
      <c r="E388" s="85">
        <v>15.6</v>
      </c>
      <c r="F388" s="85">
        <v>7.6</v>
      </c>
      <c r="G388" s="85">
        <v>235</v>
      </c>
      <c r="H388" s="85">
        <v>0.1</v>
      </c>
      <c r="I388" s="85"/>
      <c r="J388" s="85">
        <v>0.06</v>
      </c>
      <c r="K388" s="85">
        <v>0.018</v>
      </c>
      <c r="L388" s="85">
        <v>0.36</v>
      </c>
      <c r="M388" s="85">
        <v>10.3</v>
      </c>
      <c r="N388" s="85">
        <v>1.7000000000000002</v>
      </c>
    </row>
    <row r="389" spans="1:14" ht="13.5" customHeight="1">
      <c r="A389" s="53" t="s">
        <v>342</v>
      </c>
      <c r="B389" s="84" t="s">
        <v>64</v>
      </c>
      <c r="C389" s="60">
        <v>180</v>
      </c>
      <c r="D389" s="60">
        <v>14.1</v>
      </c>
      <c r="E389" s="60">
        <v>3</v>
      </c>
      <c r="F389" s="60">
        <v>30.5</v>
      </c>
      <c r="G389" s="60">
        <v>196.8</v>
      </c>
      <c r="H389" s="60">
        <v>0.49</v>
      </c>
      <c r="I389" s="60">
        <v>8.4</v>
      </c>
      <c r="J389" s="60">
        <v>0.02</v>
      </c>
      <c r="K389" s="60">
        <v>69.6</v>
      </c>
      <c r="L389" s="60">
        <v>19.8</v>
      </c>
      <c r="M389" s="60">
        <v>63.9</v>
      </c>
      <c r="N389" s="60">
        <v>20.4</v>
      </c>
    </row>
    <row r="390" spans="1:14" ht="30">
      <c r="A390" s="53" t="s">
        <v>343</v>
      </c>
      <c r="B390" s="54" t="s">
        <v>344</v>
      </c>
      <c r="C390" s="60">
        <v>200</v>
      </c>
      <c r="D390" s="60">
        <v>0.2</v>
      </c>
      <c r="E390" s="60"/>
      <c r="F390" s="60">
        <v>15</v>
      </c>
      <c r="G390" s="60">
        <v>61</v>
      </c>
      <c r="H390" s="60">
        <v>0.21</v>
      </c>
      <c r="I390" s="60">
        <v>10.03</v>
      </c>
      <c r="J390" s="60">
        <v>0.01</v>
      </c>
      <c r="K390" s="60">
        <v>20</v>
      </c>
      <c r="L390" s="60">
        <v>15.6</v>
      </c>
      <c r="M390" s="60">
        <v>13.2</v>
      </c>
      <c r="N390" s="60">
        <v>1.65</v>
      </c>
    </row>
    <row r="391" spans="1:14" ht="22.5">
      <c r="A391" s="62" t="s">
        <v>183</v>
      </c>
      <c r="B391" s="63" t="s">
        <v>39</v>
      </c>
      <c r="C391" s="60">
        <v>70</v>
      </c>
      <c r="D391" s="60">
        <v>4.9</v>
      </c>
      <c r="E391" s="60">
        <v>0.07</v>
      </c>
      <c r="F391" s="60">
        <v>35</v>
      </c>
      <c r="G391" s="60">
        <v>166.6</v>
      </c>
      <c r="H391" s="60">
        <v>0.7</v>
      </c>
      <c r="I391" s="60"/>
      <c r="J391" s="60"/>
      <c r="K391" s="60"/>
      <c r="L391" s="60">
        <v>4.2</v>
      </c>
      <c r="M391" s="60">
        <v>0.7</v>
      </c>
      <c r="N391" s="60">
        <v>2.1</v>
      </c>
    </row>
    <row r="392" spans="1:14" ht="15">
      <c r="A392" s="53"/>
      <c r="B392" s="58" t="s">
        <v>40</v>
      </c>
      <c r="C392" s="64"/>
      <c r="D392" s="64">
        <f aca="true" t="shared" si="51" ref="D392:N392">SUM(D386:D391)</f>
        <v>37.7</v>
      </c>
      <c r="E392" s="64">
        <f t="shared" si="51"/>
        <v>33.27</v>
      </c>
      <c r="F392" s="64">
        <f t="shared" si="51"/>
        <v>116.5</v>
      </c>
      <c r="G392" s="64">
        <f t="shared" si="51"/>
        <v>923.4</v>
      </c>
      <c r="H392" s="64">
        <f t="shared" si="51"/>
        <v>1.68</v>
      </c>
      <c r="I392" s="64">
        <f t="shared" si="51"/>
        <v>33.58</v>
      </c>
      <c r="J392" s="64">
        <f t="shared" si="51"/>
        <v>0.29000000000000004</v>
      </c>
      <c r="K392" s="64">
        <f t="shared" si="51"/>
        <v>113.41799999999999</v>
      </c>
      <c r="L392" s="64">
        <f t="shared" si="51"/>
        <v>115.22999999999999</v>
      </c>
      <c r="M392" s="64">
        <f t="shared" si="51"/>
        <v>134.28999999999996</v>
      </c>
      <c r="N392" s="64">
        <f t="shared" si="51"/>
        <v>27.58</v>
      </c>
    </row>
    <row r="393" spans="1:14" ht="15">
      <c r="A393" s="100" t="s">
        <v>205</v>
      </c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</row>
    <row r="394" spans="1:14" ht="15">
      <c r="A394" s="53" t="s">
        <v>96</v>
      </c>
      <c r="B394" s="63" t="s">
        <v>122</v>
      </c>
      <c r="C394" s="63">
        <v>200</v>
      </c>
      <c r="D394" s="63">
        <v>5.6</v>
      </c>
      <c r="E394" s="63">
        <v>6.38</v>
      </c>
      <c r="F394" s="63">
        <v>8.18</v>
      </c>
      <c r="G394" s="63">
        <v>112.52</v>
      </c>
      <c r="H394" s="63">
        <v>0.01</v>
      </c>
      <c r="I394" s="63">
        <v>0.02</v>
      </c>
      <c r="J394" s="63">
        <v>0.04</v>
      </c>
      <c r="K394" s="63">
        <v>12</v>
      </c>
      <c r="L394" s="63">
        <v>15</v>
      </c>
      <c r="M394" s="63">
        <v>9.8</v>
      </c>
      <c r="N394" s="63">
        <v>0.1</v>
      </c>
    </row>
    <row r="395" spans="1:14" ht="27" customHeight="1">
      <c r="A395" s="53" t="s">
        <v>345</v>
      </c>
      <c r="B395" s="54" t="s">
        <v>277</v>
      </c>
      <c r="C395" s="60">
        <v>50</v>
      </c>
      <c r="D395" s="63">
        <v>70.8</v>
      </c>
      <c r="E395" s="63">
        <v>2.63</v>
      </c>
      <c r="F395" s="63">
        <v>4.18</v>
      </c>
      <c r="G395" s="66">
        <v>219.7</v>
      </c>
      <c r="H395" s="63">
        <v>1.23</v>
      </c>
      <c r="I395" s="63"/>
      <c r="J395" s="63">
        <v>0.23</v>
      </c>
      <c r="K395" s="63">
        <v>10.26</v>
      </c>
      <c r="L395" s="63">
        <v>183.99</v>
      </c>
      <c r="M395" s="63">
        <v>118.08</v>
      </c>
      <c r="N395" s="63">
        <v>9.6</v>
      </c>
    </row>
    <row r="396" spans="1:14" ht="15">
      <c r="A396" s="53"/>
      <c r="B396" s="58" t="s">
        <v>40</v>
      </c>
      <c r="C396" s="58"/>
      <c r="D396" s="58">
        <f aca="true" t="shared" si="52" ref="D396:N396">SUM(D394:D395)</f>
        <v>76.39999999999999</v>
      </c>
      <c r="E396" s="58">
        <f t="shared" si="52"/>
        <v>9.01</v>
      </c>
      <c r="F396" s="58">
        <f t="shared" si="52"/>
        <v>12.36</v>
      </c>
      <c r="G396" s="58">
        <f t="shared" si="52"/>
        <v>332.21999999999997</v>
      </c>
      <c r="H396" s="58">
        <f t="shared" si="52"/>
        <v>1.24</v>
      </c>
      <c r="I396" s="58">
        <f t="shared" si="52"/>
        <v>0.02</v>
      </c>
      <c r="J396" s="58">
        <f t="shared" si="52"/>
        <v>0.27</v>
      </c>
      <c r="K396" s="58">
        <f t="shared" si="52"/>
        <v>22.259999999999998</v>
      </c>
      <c r="L396" s="58">
        <f t="shared" si="52"/>
        <v>198.99</v>
      </c>
      <c r="M396" s="58">
        <f t="shared" si="52"/>
        <v>127.88</v>
      </c>
      <c r="N396" s="58">
        <f t="shared" si="52"/>
        <v>9.7</v>
      </c>
    </row>
    <row r="397" spans="1:14" ht="15">
      <c r="A397" s="53"/>
      <c r="B397" s="58" t="s">
        <v>50</v>
      </c>
      <c r="C397" s="58"/>
      <c r="D397" s="58">
        <f>SUM(D377+D384+D392+D396)</f>
        <v>171.49</v>
      </c>
      <c r="E397" s="58">
        <f>SUM(E377+E384+E392+E396)</f>
        <v>93.90000000000002</v>
      </c>
      <c r="F397" s="58">
        <f>SUM(F377+F384+F392+F396)</f>
        <v>327.26</v>
      </c>
      <c r="G397" s="58"/>
      <c r="H397" s="58">
        <f aca="true" t="shared" si="53" ref="H397:N397">SUM(H377+H384+H392+H396)</f>
        <v>20.302999999999997</v>
      </c>
      <c r="I397" s="58">
        <f t="shared" si="53"/>
        <v>61.39</v>
      </c>
      <c r="J397" s="58">
        <f t="shared" si="53"/>
        <v>1.55</v>
      </c>
      <c r="K397" s="58">
        <f t="shared" si="53"/>
        <v>205.06799999999998</v>
      </c>
      <c r="L397" s="58">
        <f t="shared" si="53"/>
        <v>679.78</v>
      </c>
      <c r="M397" s="58">
        <f t="shared" si="53"/>
        <v>475.34999999999997</v>
      </c>
      <c r="N397" s="58">
        <f t="shared" si="53"/>
        <v>49.39</v>
      </c>
    </row>
    <row r="398" spans="1:14" ht="15">
      <c r="A398" s="101" t="s">
        <v>210</v>
      </c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</row>
    <row r="399" spans="1:14" ht="15">
      <c r="A399" s="98" t="s">
        <v>211</v>
      </c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</row>
    <row r="400" spans="1:14" ht="15">
      <c r="A400" s="98" t="s">
        <v>258</v>
      </c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</row>
    <row r="401" spans="1:14" ht="15">
      <c r="A401" s="102" t="s">
        <v>0</v>
      </c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</row>
    <row r="402" spans="1:14" ht="15">
      <c r="A402" s="102" t="s">
        <v>1</v>
      </c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</row>
    <row r="403" spans="1:14" ht="15">
      <c r="A403" s="102" t="s">
        <v>170</v>
      </c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</row>
    <row r="404" spans="1:14" ht="15">
      <c r="A404" s="103" t="s">
        <v>346</v>
      </c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</row>
    <row r="405" spans="1:14" ht="15">
      <c r="A405" s="104" t="s">
        <v>6</v>
      </c>
      <c r="B405" s="100" t="s">
        <v>172</v>
      </c>
      <c r="C405" s="100" t="s">
        <v>173</v>
      </c>
      <c r="D405" s="100" t="s">
        <v>174</v>
      </c>
      <c r="E405" s="100"/>
      <c r="F405" s="100"/>
      <c r="G405" s="100"/>
      <c r="H405" s="100" t="s">
        <v>11</v>
      </c>
      <c r="I405" s="100"/>
      <c r="J405" s="100"/>
      <c r="K405" s="100" t="s">
        <v>12</v>
      </c>
      <c r="L405" s="100"/>
      <c r="M405" s="100"/>
      <c r="N405" s="100"/>
    </row>
    <row r="406" spans="1:14" ht="15">
      <c r="A406" s="104"/>
      <c r="B406" s="104"/>
      <c r="C406" s="104"/>
      <c r="D406" s="57" t="s">
        <v>13</v>
      </c>
      <c r="E406" s="57" t="s">
        <v>14</v>
      </c>
      <c r="F406" s="57" t="s">
        <v>15</v>
      </c>
      <c r="G406" s="57" t="s">
        <v>175</v>
      </c>
      <c r="H406" s="57" t="s">
        <v>16</v>
      </c>
      <c r="I406" s="57" t="s">
        <v>18</v>
      </c>
      <c r="J406" s="57" t="s">
        <v>19</v>
      </c>
      <c r="K406" s="45" t="s">
        <v>20</v>
      </c>
      <c r="L406" s="45" t="s">
        <v>22</v>
      </c>
      <c r="M406" s="45" t="s">
        <v>23</v>
      </c>
      <c r="N406" s="45" t="s">
        <v>24</v>
      </c>
    </row>
    <row r="407" spans="1:14" ht="15">
      <c r="A407" s="100" t="s">
        <v>137</v>
      </c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</row>
    <row r="408" spans="1:14" ht="15">
      <c r="A408" s="53" t="s">
        <v>264</v>
      </c>
      <c r="B408" s="54" t="s">
        <v>288</v>
      </c>
      <c r="C408" s="60">
        <v>100</v>
      </c>
      <c r="D408" s="60">
        <v>1</v>
      </c>
      <c r="E408" s="60">
        <v>0.02</v>
      </c>
      <c r="F408" s="60">
        <v>3.8</v>
      </c>
      <c r="G408" s="60">
        <v>22</v>
      </c>
      <c r="H408" s="60">
        <v>0.06</v>
      </c>
      <c r="I408" s="60">
        <v>22.5</v>
      </c>
      <c r="J408" s="60">
        <v>1.2</v>
      </c>
      <c r="K408" s="60">
        <v>14</v>
      </c>
      <c r="L408" s="60">
        <v>26</v>
      </c>
      <c r="M408" s="60">
        <v>0</v>
      </c>
      <c r="N408" s="60">
        <v>0.8</v>
      </c>
    </row>
    <row r="409" spans="1:14" ht="15">
      <c r="A409" s="53" t="s">
        <v>347</v>
      </c>
      <c r="B409" s="63" t="s">
        <v>348</v>
      </c>
      <c r="C409" s="60">
        <v>100</v>
      </c>
      <c r="D409" s="60">
        <v>9.46</v>
      </c>
      <c r="E409" s="60">
        <v>22.9</v>
      </c>
      <c r="F409" s="60">
        <v>2.24</v>
      </c>
      <c r="G409" s="60">
        <v>256.7</v>
      </c>
      <c r="H409" s="60">
        <v>0.187</v>
      </c>
      <c r="I409" s="60"/>
      <c r="J409" s="60">
        <v>0.03</v>
      </c>
      <c r="K409" s="60">
        <v>0.5700000000000001</v>
      </c>
      <c r="L409" s="60">
        <v>25.7</v>
      </c>
      <c r="M409" s="60">
        <v>17.04</v>
      </c>
      <c r="N409" s="60">
        <v>1.8</v>
      </c>
    </row>
    <row r="410" spans="1:14" ht="14.25" customHeight="1">
      <c r="A410" s="53" t="s">
        <v>225</v>
      </c>
      <c r="B410" s="54" t="s">
        <v>90</v>
      </c>
      <c r="C410" s="60">
        <v>200</v>
      </c>
      <c r="D410" s="60">
        <v>7.36</v>
      </c>
      <c r="E410" s="60">
        <v>7.1</v>
      </c>
      <c r="F410" s="60">
        <v>47.1</v>
      </c>
      <c r="G410" s="60">
        <v>28.1</v>
      </c>
      <c r="H410" s="60">
        <v>0.12</v>
      </c>
      <c r="I410" s="60">
        <v>0</v>
      </c>
      <c r="J410" s="60">
        <v>0.04</v>
      </c>
      <c r="K410" s="60">
        <v>1.32</v>
      </c>
      <c r="L410" s="60">
        <v>17.46</v>
      </c>
      <c r="M410" s="60">
        <v>27.528</v>
      </c>
      <c r="N410" s="60">
        <v>1.5</v>
      </c>
    </row>
    <row r="411" spans="1:14" ht="15">
      <c r="A411" s="53" t="s">
        <v>349</v>
      </c>
      <c r="B411" s="63" t="s">
        <v>249</v>
      </c>
      <c r="C411" s="60">
        <v>200</v>
      </c>
      <c r="D411" s="60">
        <v>0.6000000000000001</v>
      </c>
      <c r="E411" s="60"/>
      <c r="F411" s="60">
        <v>31.4</v>
      </c>
      <c r="G411" s="60">
        <v>124</v>
      </c>
      <c r="H411" s="60">
        <v>0.03</v>
      </c>
      <c r="I411" s="60">
        <v>1.22</v>
      </c>
      <c r="J411" s="60">
        <v>0.18</v>
      </c>
      <c r="K411" s="60">
        <v>168</v>
      </c>
      <c r="L411" s="60">
        <v>49.5</v>
      </c>
      <c r="M411" s="60">
        <v>32.05</v>
      </c>
      <c r="N411" s="60">
        <v>1.28</v>
      </c>
    </row>
    <row r="412" spans="1:14" ht="22.5">
      <c r="A412" s="62" t="s">
        <v>183</v>
      </c>
      <c r="B412" s="63" t="s">
        <v>39</v>
      </c>
      <c r="C412" s="60">
        <v>50</v>
      </c>
      <c r="D412" s="60">
        <v>3.5</v>
      </c>
      <c r="E412" s="60">
        <v>0.5</v>
      </c>
      <c r="F412" s="60">
        <v>25</v>
      </c>
      <c r="G412" s="60">
        <v>117.5</v>
      </c>
      <c r="H412" s="60">
        <v>0.06</v>
      </c>
      <c r="I412" s="60">
        <v>0.03</v>
      </c>
      <c r="J412" s="60">
        <v>0.05</v>
      </c>
      <c r="K412" s="60">
        <v>0.7</v>
      </c>
      <c r="L412" s="60">
        <v>17.9</v>
      </c>
      <c r="M412" s="60">
        <v>10.9</v>
      </c>
      <c r="N412" s="60">
        <v>1.2</v>
      </c>
    </row>
    <row r="413" spans="1:14" ht="15">
      <c r="A413" s="53"/>
      <c r="B413" s="58" t="s">
        <v>40</v>
      </c>
      <c r="C413" s="64"/>
      <c r="D413" s="64">
        <f aca="true" t="shared" si="54" ref="D413:N413">SUM(D408:D412)</f>
        <v>21.92</v>
      </c>
      <c r="E413" s="64">
        <f t="shared" si="54"/>
        <v>30.519999999999996</v>
      </c>
      <c r="F413" s="64">
        <f t="shared" si="54"/>
        <v>109.53999999999999</v>
      </c>
      <c r="G413" s="64">
        <f t="shared" si="54"/>
        <v>548.3</v>
      </c>
      <c r="H413" s="64">
        <f t="shared" si="54"/>
        <v>0.457</v>
      </c>
      <c r="I413" s="64">
        <f t="shared" si="54"/>
        <v>23.75</v>
      </c>
      <c r="J413" s="64">
        <f t="shared" si="54"/>
        <v>1.5</v>
      </c>
      <c r="K413" s="64">
        <f t="shared" si="54"/>
        <v>184.58999999999997</v>
      </c>
      <c r="L413" s="64">
        <f t="shared" si="54"/>
        <v>136.56</v>
      </c>
      <c r="M413" s="64">
        <f t="shared" si="54"/>
        <v>87.518</v>
      </c>
      <c r="N413" s="64">
        <f t="shared" si="54"/>
        <v>6.58</v>
      </c>
    </row>
    <row r="414" spans="1:14" ht="15">
      <c r="A414" s="100" t="s">
        <v>185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</row>
    <row r="415" spans="1:14" ht="15">
      <c r="A415" s="59" t="s">
        <v>112</v>
      </c>
      <c r="B415" s="59" t="s">
        <v>113</v>
      </c>
      <c r="C415" s="60">
        <v>20</v>
      </c>
      <c r="D415" s="60">
        <v>4.64</v>
      </c>
      <c r="E415" s="60">
        <v>5.9</v>
      </c>
      <c r="F415" s="60"/>
      <c r="G415" s="60">
        <v>72.8</v>
      </c>
      <c r="H415" s="60">
        <v>0.055</v>
      </c>
      <c r="I415" s="60">
        <v>0</v>
      </c>
      <c r="J415" s="60">
        <v>0</v>
      </c>
      <c r="K415" s="60">
        <v>0.05</v>
      </c>
      <c r="L415" s="60">
        <v>7.67</v>
      </c>
      <c r="M415" s="60">
        <v>8.6</v>
      </c>
      <c r="N415" s="60">
        <v>0.97</v>
      </c>
    </row>
    <row r="416" spans="1:14" ht="15">
      <c r="A416" s="53" t="s">
        <v>350</v>
      </c>
      <c r="B416" s="54" t="s">
        <v>292</v>
      </c>
      <c r="C416" s="60">
        <v>200</v>
      </c>
      <c r="D416" s="60">
        <v>24.26</v>
      </c>
      <c r="E416" s="60">
        <v>8.31</v>
      </c>
      <c r="F416" s="60">
        <v>39.75</v>
      </c>
      <c r="G416" s="60">
        <v>330.8</v>
      </c>
      <c r="H416" s="60">
        <v>0.1</v>
      </c>
      <c r="I416" s="60">
        <v>0.7</v>
      </c>
      <c r="J416" s="60">
        <v>0.08</v>
      </c>
      <c r="K416" s="60">
        <v>0.61</v>
      </c>
      <c r="L416" s="60">
        <v>218.56</v>
      </c>
      <c r="M416" s="60">
        <v>39.61</v>
      </c>
      <c r="N416" s="60">
        <v>0.89</v>
      </c>
    </row>
    <row r="417" spans="1:14" ht="15">
      <c r="A417" s="53" t="s">
        <v>262</v>
      </c>
      <c r="B417" s="63" t="s">
        <v>263</v>
      </c>
      <c r="C417" s="60">
        <v>200</v>
      </c>
      <c r="D417" s="60">
        <v>0.12</v>
      </c>
      <c r="E417" s="60"/>
      <c r="F417" s="60">
        <v>12.04</v>
      </c>
      <c r="G417" s="60">
        <v>48.64</v>
      </c>
      <c r="H417" s="60"/>
      <c r="I417" s="60"/>
      <c r="J417" s="60"/>
      <c r="K417" s="60"/>
      <c r="L417" s="60">
        <v>3.45</v>
      </c>
      <c r="M417" s="60">
        <v>1.5</v>
      </c>
      <c r="N417" s="60">
        <v>0.25</v>
      </c>
    </row>
    <row r="418" spans="1:14" ht="22.5">
      <c r="A418" s="62" t="s">
        <v>183</v>
      </c>
      <c r="B418" s="63" t="s">
        <v>184</v>
      </c>
      <c r="C418" s="60">
        <v>50</v>
      </c>
      <c r="D418" s="60">
        <v>3.5</v>
      </c>
      <c r="E418" s="60">
        <v>0.5</v>
      </c>
      <c r="F418" s="60">
        <v>25</v>
      </c>
      <c r="G418" s="60">
        <v>117.5</v>
      </c>
      <c r="H418" s="60">
        <v>0.06</v>
      </c>
      <c r="I418" s="60">
        <v>0.03</v>
      </c>
      <c r="J418" s="60">
        <v>0.05</v>
      </c>
      <c r="K418" s="60">
        <v>0.7</v>
      </c>
      <c r="L418" s="60">
        <v>17.9</v>
      </c>
      <c r="M418" s="60">
        <v>10.9</v>
      </c>
      <c r="N418" s="60">
        <v>1.2</v>
      </c>
    </row>
    <row r="419" spans="1:14" ht="15">
      <c r="A419" s="53"/>
      <c r="B419" s="58" t="s">
        <v>40</v>
      </c>
      <c r="C419" s="64"/>
      <c r="D419" s="64">
        <f aca="true" t="shared" si="55" ref="D419:N419">SUM(D415:D418)</f>
        <v>32.52</v>
      </c>
      <c r="E419" s="64">
        <f t="shared" si="55"/>
        <v>14.71</v>
      </c>
      <c r="F419" s="64">
        <f t="shared" si="55"/>
        <v>76.78999999999999</v>
      </c>
      <c r="G419" s="64">
        <f t="shared" si="55"/>
        <v>569.74</v>
      </c>
      <c r="H419" s="64">
        <f t="shared" si="55"/>
        <v>0.215</v>
      </c>
      <c r="I419" s="64">
        <f t="shared" si="55"/>
        <v>0.73</v>
      </c>
      <c r="J419" s="64">
        <f t="shared" si="55"/>
        <v>0.13</v>
      </c>
      <c r="K419" s="64">
        <f t="shared" si="55"/>
        <v>1.3599999999999999</v>
      </c>
      <c r="L419" s="64">
        <f t="shared" si="55"/>
        <v>247.57999999999998</v>
      </c>
      <c r="M419" s="64">
        <f t="shared" si="55"/>
        <v>60.61</v>
      </c>
      <c r="N419" s="64">
        <f t="shared" si="55"/>
        <v>3.3099999999999996</v>
      </c>
    </row>
    <row r="420" spans="1:14" ht="15">
      <c r="A420" s="100" t="s">
        <v>41</v>
      </c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</row>
    <row r="421" spans="1:14" ht="15">
      <c r="A421" s="59" t="s">
        <v>264</v>
      </c>
      <c r="B421" s="59" t="s">
        <v>229</v>
      </c>
      <c r="C421" s="60">
        <v>100</v>
      </c>
      <c r="D421" s="48">
        <v>0.8</v>
      </c>
      <c r="E421" s="48"/>
      <c r="F421" s="48">
        <v>2.6</v>
      </c>
      <c r="G421" s="48">
        <v>14</v>
      </c>
      <c r="H421" s="48">
        <v>0.04</v>
      </c>
      <c r="I421" s="48">
        <v>5</v>
      </c>
      <c r="J421" s="48">
        <v>0.06</v>
      </c>
      <c r="K421" s="48">
        <v>23</v>
      </c>
      <c r="L421" s="48">
        <v>42</v>
      </c>
      <c r="M421" s="48">
        <v>14</v>
      </c>
      <c r="N421" s="86">
        <v>0.6000000000000001</v>
      </c>
    </row>
    <row r="422" spans="1:14" ht="15">
      <c r="A422" s="53" t="s">
        <v>78</v>
      </c>
      <c r="B422" s="63" t="s">
        <v>133</v>
      </c>
      <c r="C422" s="60">
        <v>250</v>
      </c>
      <c r="D422" s="60">
        <v>1.9</v>
      </c>
      <c r="E422" s="60">
        <v>6.66</v>
      </c>
      <c r="F422" s="60">
        <v>10.81</v>
      </c>
      <c r="G422" s="60">
        <v>111.11</v>
      </c>
      <c r="H422" s="60">
        <v>0.05</v>
      </c>
      <c r="I422" s="60">
        <v>8.25</v>
      </c>
      <c r="J422" s="60">
        <v>0.24</v>
      </c>
      <c r="K422" s="60">
        <v>1.53</v>
      </c>
      <c r="L422" s="60">
        <v>41.93</v>
      </c>
      <c r="M422" s="60">
        <v>22.65</v>
      </c>
      <c r="N422" s="60">
        <v>1.01</v>
      </c>
    </row>
    <row r="423" spans="1:14" ht="15">
      <c r="A423" s="53" t="s">
        <v>351</v>
      </c>
      <c r="B423" s="54" t="s">
        <v>352</v>
      </c>
      <c r="C423" s="60">
        <v>250</v>
      </c>
      <c r="D423" s="63">
        <v>44.4</v>
      </c>
      <c r="E423" s="63">
        <v>53.9</v>
      </c>
      <c r="F423" s="63">
        <v>48.8</v>
      </c>
      <c r="G423" s="63">
        <v>362</v>
      </c>
      <c r="H423" s="63">
        <v>75.6</v>
      </c>
      <c r="I423" s="63">
        <v>1.96</v>
      </c>
      <c r="J423" s="63">
        <v>0.1</v>
      </c>
      <c r="K423" s="63">
        <v>15.3</v>
      </c>
      <c r="L423" s="63">
        <v>63.6</v>
      </c>
      <c r="M423" s="63">
        <v>40.6</v>
      </c>
      <c r="N423" s="63">
        <v>1.51</v>
      </c>
    </row>
    <row r="424" spans="1:14" ht="30">
      <c r="A424" s="53" t="s">
        <v>254</v>
      </c>
      <c r="B424" s="54" t="s">
        <v>255</v>
      </c>
      <c r="C424" s="48">
        <v>200</v>
      </c>
      <c r="D424" s="48"/>
      <c r="E424" s="48"/>
      <c r="F424" s="48">
        <v>12.2</v>
      </c>
      <c r="G424" s="48">
        <v>162</v>
      </c>
      <c r="H424" s="48"/>
      <c r="I424" s="48"/>
      <c r="J424" s="48"/>
      <c r="K424" s="48"/>
      <c r="L424" s="48">
        <v>9.9</v>
      </c>
      <c r="M424" s="48"/>
      <c r="N424" s="48">
        <v>0.03</v>
      </c>
    </row>
    <row r="425" spans="1:14" ht="22.5">
      <c r="A425" s="62" t="s">
        <v>183</v>
      </c>
      <c r="B425" s="47" t="s">
        <v>39</v>
      </c>
      <c r="C425" s="48">
        <v>50</v>
      </c>
      <c r="D425" s="48">
        <v>3.5</v>
      </c>
      <c r="E425" s="48">
        <v>0.5</v>
      </c>
      <c r="F425" s="48">
        <v>25</v>
      </c>
      <c r="G425" s="48">
        <v>117.5</v>
      </c>
      <c r="H425" s="48">
        <v>0.06</v>
      </c>
      <c r="I425" s="48">
        <v>0.03</v>
      </c>
      <c r="J425" s="48">
        <v>5</v>
      </c>
      <c r="K425" s="48">
        <v>0.7</v>
      </c>
      <c r="L425" s="48">
        <v>17.9</v>
      </c>
      <c r="M425" s="48">
        <v>10.9</v>
      </c>
      <c r="N425" s="48">
        <v>1.2</v>
      </c>
    </row>
    <row r="426" spans="1:14" ht="22.5">
      <c r="A426" s="62" t="s">
        <v>183</v>
      </c>
      <c r="B426" s="47" t="s">
        <v>204</v>
      </c>
      <c r="C426" s="48">
        <v>50</v>
      </c>
      <c r="D426" s="48">
        <v>2</v>
      </c>
      <c r="E426" s="48">
        <v>4.3</v>
      </c>
      <c r="F426" s="48">
        <v>80</v>
      </c>
      <c r="G426" s="48">
        <v>115</v>
      </c>
      <c r="H426" s="48">
        <v>2.1</v>
      </c>
      <c r="I426" s="48">
        <v>0.07</v>
      </c>
      <c r="J426" s="48">
        <v>0.09</v>
      </c>
      <c r="K426" s="48">
        <v>8.3</v>
      </c>
      <c r="L426" s="48">
        <v>4.6</v>
      </c>
      <c r="M426" s="48">
        <v>2.3</v>
      </c>
      <c r="N426" s="48">
        <v>18</v>
      </c>
    </row>
    <row r="427" spans="1:14" ht="15">
      <c r="A427" s="53"/>
      <c r="B427" s="58" t="s">
        <v>40</v>
      </c>
      <c r="C427" s="64"/>
      <c r="D427" s="64">
        <f aca="true" t="shared" si="56" ref="D427:N427">SUM(D421:D426)</f>
        <v>52.6</v>
      </c>
      <c r="E427" s="64">
        <f t="shared" si="56"/>
        <v>65.36</v>
      </c>
      <c r="F427" s="64">
        <f t="shared" si="56"/>
        <v>179.41</v>
      </c>
      <c r="G427" s="64">
        <f t="shared" si="56"/>
        <v>881.61</v>
      </c>
      <c r="H427" s="64">
        <f t="shared" si="56"/>
        <v>77.85</v>
      </c>
      <c r="I427" s="64">
        <f t="shared" si="56"/>
        <v>15.31</v>
      </c>
      <c r="J427" s="64">
        <f t="shared" si="56"/>
        <v>5.49</v>
      </c>
      <c r="K427" s="64">
        <f t="shared" si="56"/>
        <v>48.83</v>
      </c>
      <c r="L427" s="64">
        <f t="shared" si="56"/>
        <v>179.93</v>
      </c>
      <c r="M427" s="64">
        <f t="shared" si="56"/>
        <v>90.45</v>
      </c>
      <c r="N427" s="64">
        <f t="shared" si="56"/>
        <v>22.35</v>
      </c>
    </row>
    <row r="428" spans="1:14" ht="15">
      <c r="A428" s="100" t="s">
        <v>205</v>
      </c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</row>
    <row r="429" spans="1:14" ht="15">
      <c r="A429" s="53" t="s">
        <v>206</v>
      </c>
      <c r="B429" s="63" t="s">
        <v>207</v>
      </c>
      <c r="C429" s="60">
        <v>200</v>
      </c>
      <c r="D429" s="60">
        <v>2</v>
      </c>
      <c r="E429" s="60">
        <v>0.2</v>
      </c>
      <c r="F429" s="60">
        <v>5.8</v>
      </c>
      <c r="G429" s="60">
        <v>36</v>
      </c>
      <c r="H429" s="60">
        <v>0.02</v>
      </c>
      <c r="I429" s="60">
        <v>4</v>
      </c>
      <c r="J429" s="60"/>
      <c r="K429" s="60">
        <v>0.2</v>
      </c>
      <c r="L429" s="60">
        <v>14</v>
      </c>
      <c r="M429" s="60">
        <v>8</v>
      </c>
      <c r="N429" s="60">
        <v>2.8</v>
      </c>
    </row>
    <row r="430" spans="1:14" ht="15">
      <c r="A430" s="53" t="s">
        <v>256</v>
      </c>
      <c r="B430" s="54" t="s">
        <v>353</v>
      </c>
      <c r="C430" s="60">
        <v>50</v>
      </c>
      <c r="D430" s="60">
        <v>2.6</v>
      </c>
      <c r="E430" s="60">
        <v>7.8</v>
      </c>
      <c r="F430" s="60">
        <v>26.5</v>
      </c>
      <c r="G430" s="60">
        <v>146</v>
      </c>
      <c r="H430" s="60"/>
      <c r="I430" s="60">
        <v>0.04</v>
      </c>
      <c r="J430" s="60"/>
      <c r="K430" s="60">
        <v>24</v>
      </c>
      <c r="L430" s="60"/>
      <c r="M430" s="60">
        <v>7</v>
      </c>
      <c r="N430" s="60">
        <v>1.57</v>
      </c>
    </row>
    <row r="431" spans="1:14" ht="15">
      <c r="A431" s="53"/>
      <c r="B431" s="58" t="s">
        <v>40</v>
      </c>
      <c r="C431" s="64"/>
      <c r="D431" s="64">
        <f aca="true" t="shared" si="57" ref="D431:N431">SUM(D429:D430)</f>
        <v>4.6</v>
      </c>
      <c r="E431" s="64">
        <f t="shared" si="57"/>
        <v>8</v>
      </c>
      <c r="F431" s="64">
        <f t="shared" si="57"/>
        <v>32.3</v>
      </c>
      <c r="G431" s="64">
        <f t="shared" si="57"/>
        <v>182</v>
      </c>
      <c r="H431" s="64">
        <f t="shared" si="57"/>
        <v>0.02</v>
      </c>
      <c r="I431" s="64">
        <f t="shared" si="57"/>
        <v>4.04</v>
      </c>
      <c r="J431" s="64">
        <f t="shared" si="57"/>
        <v>0</v>
      </c>
      <c r="K431" s="64">
        <f t="shared" si="57"/>
        <v>24.2</v>
      </c>
      <c r="L431" s="64">
        <f t="shared" si="57"/>
        <v>14</v>
      </c>
      <c r="M431" s="64">
        <f t="shared" si="57"/>
        <v>15</v>
      </c>
      <c r="N431" s="64">
        <f t="shared" si="57"/>
        <v>4.37</v>
      </c>
    </row>
    <row r="432" spans="1:14" ht="15">
      <c r="A432" s="53"/>
      <c r="B432" s="58" t="s">
        <v>50</v>
      </c>
      <c r="C432" s="64"/>
      <c r="D432" s="64">
        <f>SUM(D413+D427+D431)</f>
        <v>79.12</v>
      </c>
      <c r="E432" s="64">
        <f>SUM(E413+E427+E431)</f>
        <v>103.88</v>
      </c>
      <c r="F432" s="64">
        <f>SUM(F413+F427+F431)</f>
        <v>321.25</v>
      </c>
      <c r="G432" s="64"/>
      <c r="H432" s="64">
        <f aca="true" t="shared" si="58" ref="H432:N432">SUM(H413+H427+H431)</f>
        <v>78.32699999999998</v>
      </c>
      <c r="I432" s="64">
        <f t="shared" si="58"/>
        <v>43.1</v>
      </c>
      <c r="J432" s="64">
        <f t="shared" si="58"/>
        <v>6.99</v>
      </c>
      <c r="K432" s="64">
        <f t="shared" si="58"/>
        <v>257.61999999999995</v>
      </c>
      <c r="L432" s="64">
        <f t="shared" si="58"/>
        <v>330.49</v>
      </c>
      <c r="M432" s="64">
        <f t="shared" si="58"/>
        <v>192.96800000000002</v>
      </c>
      <c r="N432" s="64">
        <f t="shared" si="58"/>
        <v>33.3</v>
      </c>
    </row>
    <row r="433" spans="1:14" ht="15">
      <c r="A433" s="101" t="s">
        <v>210</v>
      </c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</row>
    <row r="434" spans="1:14" ht="15">
      <c r="A434" s="98" t="s">
        <v>211</v>
      </c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</row>
    <row r="435" spans="1:14" ht="15">
      <c r="A435" s="99" t="s">
        <v>258</v>
      </c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</row>
  </sheetData>
  <sheetProtection selectLockedCells="1" selectUnlockedCells="1"/>
  <mergeCells count="204">
    <mergeCell ref="A1:N1"/>
    <mergeCell ref="A2:N2"/>
    <mergeCell ref="A3:N3"/>
    <mergeCell ref="A4:N4"/>
    <mergeCell ref="A5:A6"/>
    <mergeCell ref="B5:B6"/>
    <mergeCell ref="C5:C6"/>
    <mergeCell ref="D5:G5"/>
    <mergeCell ref="H5:J5"/>
    <mergeCell ref="K5:N5"/>
    <mergeCell ref="A7:N7"/>
    <mergeCell ref="A14:N14"/>
    <mergeCell ref="A21:N21"/>
    <mergeCell ref="A30:N30"/>
    <mergeCell ref="A35:N35"/>
    <mergeCell ref="A36:N36"/>
    <mergeCell ref="A37:N37"/>
    <mergeCell ref="A38:N38"/>
    <mergeCell ref="A39:N39"/>
    <mergeCell ref="A40:N40"/>
    <mergeCell ref="A41:N41"/>
    <mergeCell ref="A42:A43"/>
    <mergeCell ref="B42:B43"/>
    <mergeCell ref="C42:C43"/>
    <mergeCell ref="D42:G42"/>
    <mergeCell ref="H42:J42"/>
    <mergeCell ref="K42:N42"/>
    <mergeCell ref="A44:N44"/>
    <mergeCell ref="A51:N51"/>
    <mergeCell ref="A59:N59"/>
    <mergeCell ref="A68:N68"/>
    <mergeCell ref="A73:N73"/>
    <mergeCell ref="A74:N74"/>
    <mergeCell ref="A75:N75"/>
    <mergeCell ref="A76:N76"/>
    <mergeCell ref="A77:N77"/>
    <mergeCell ref="A78:N78"/>
    <mergeCell ref="A79:N79"/>
    <mergeCell ref="A80:A81"/>
    <mergeCell ref="B80:B81"/>
    <mergeCell ref="C80:C81"/>
    <mergeCell ref="D80:G80"/>
    <mergeCell ref="H80:J80"/>
    <mergeCell ref="K80:N80"/>
    <mergeCell ref="A82:N82"/>
    <mergeCell ref="A89:N89"/>
    <mergeCell ref="A96:N96"/>
    <mergeCell ref="A104:N104"/>
    <mergeCell ref="A109:N109"/>
    <mergeCell ref="A110:N110"/>
    <mergeCell ref="A111:N111"/>
    <mergeCell ref="A112:N112"/>
    <mergeCell ref="A113:N113"/>
    <mergeCell ref="A114:N114"/>
    <mergeCell ref="A115:N115"/>
    <mergeCell ref="A116:A117"/>
    <mergeCell ref="B116:B117"/>
    <mergeCell ref="C116:C117"/>
    <mergeCell ref="D116:G116"/>
    <mergeCell ref="H116:J116"/>
    <mergeCell ref="K116:N116"/>
    <mergeCell ref="A118:N118"/>
    <mergeCell ref="A124:N124"/>
    <mergeCell ref="A131:N131"/>
    <mergeCell ref="A140:N140"/>
    <mergeCell ref="A146:N146"/>
    <mergeCell ref="A147:N147"/>
    <mergeCell ref="A148:N148"/>
    <mergeCell ref="A149:N149"/>
    <mergeCell ref="A150:N150"/>
    <mergeCell ref="A151:N151"/>
    <mergeCell ref="A152:N152"/>
    <mergeCell ref="A153:A154"/>
    <mergeCell ref="B153:B154"/>
    <mergeCell ref="C153:C154"/>
    <mergeCell ref="D153:G153"/>
    <mergeCell ref="H153:J153"/>
    <mergeCell ref="K153:N153"/>
    <mergeCell ref="A155:N155"/>
    <mergeCell ref="A161:N161"/>
    <mergeCell ref="A168:N168"/>
    <mergeCell ref="A177:N177"/>
    <mergeCell ref="A182:N182"/>
    <mergeCell ref="A183:N183"/>
    <mergeCell ref="A184:N184"/>
    <mergeCell ref="A185:N185"/>
    <mergeCell ref="A186:N186"/>
    <mergeCell ref="A187:N187"/>
    <mergeCell ref="A188:N188"/>
    <mergeCell ref="A189:A190"/>
    <mergeCell ref="B189:B190"/>
    <mergeCell ref="C189:C190"/>
    <mergeCell ref="D189:G189"/>
    <mergeCell ref="H189:J189"/>
    <mergeCell ref="K189:N189"/>
    <mergeCell ref="A191:N191"/>
    <mergeCell ref="A198:N198"/>
    <mergeCell ref="A204:N204"/>
    <mergeCell ref="A213:N213"/>
    <mergeCell ref="A218:N218"/>
    <mergeCell ref="A219:N219"/>
    <mergeCell ref="A220:N220"/>
    <mergeCell ref="A221:N221"/>
    <mergeCell ref="A222:N222"/>
    <mergeCell ref="A223:N223"/>
    <mergeCell ref="A224:N224"/>
    <mergeCell ref="A225:A226"/>
    <mergeCell ref="B225:B226"/>
    <mergeCell ref="C225:C226"/>
    <mergeCell ref="D225:G225"/>
    <mergeCell ref="H225:J225"/>
    <mergeCell ref="K225:N225"/>
    <mergeCell ref="A227:N227"/>
    <mergeCell ref="A234:N234"/>
    <mergeCell ref="A241:N241"/>
    <mergeCell ref="A250:N250"/>
    <mergeCell ref="A255:N255"/>
    <mergeCell ref="A256:N256"/>
    <mergeCell ref="A257:N257"/>
    <mergeCell ref="A258:N258"/>
    <mergeCell ref="A259:N259"/>
    <mergeCell ref="A260:N260"/>
    <mergeCell ref="A261:N261"/>
    <mergeCell ref="A262:A263"/>
    <mergeCell ref="B262:B263"/>
    <mergeCell ref="C262:C263"/>
    <mergeCell ref="D262:G262"/>
    <mergeCell ref="H262:J262"/>
    <mergeCell ref="K262:N262"/>
    <mergeCell ref="A264:N264"/>
    <mergeCell ref="A270:N270"/>
    <mergeCell ref="A276:N276"/>
    <mergeCell ref="A285:N285"/>
    <mergeCell ref="A290:N290"/>
    <mergeCell ref="A291:N291"/>
    <mergeCell ref="A292:N292"/>
    <mergeCell ref="A293:N293"/>
    <mergeCell ref="A294:N294"/>
    <mergeCell ref="A295:N295"/>
    <mergeCell ref="A296:N296"/>
    <mergeCell ref="A297:A298"/>
    <mergeCell ref="B297:B298"/>
    <mergeCell ref="C297:C298"/>
    <mergeCell ref="D297:G297"/>
    <mergeCell ref="H297:J297"/>
    <mergeCell ref="K297:N297"/>
    <mergeCell ref="A299:N299"/>
    <mergeCell ref="A306:N306"/>
    <mergeCell ref="A312:N312"/>
    <mergeCell ref="A321:N321"/>
    <mergeCell ref="A326:N326"/>
    <mergeCell ref="A327:N327"/>
    <mergeCell ref="A328:N328"/>
    <mergeCell ref="A329:N329"/>
    <mergeCell ref="A330:N330"/>
    <mergeCell ref="A331:N331"/>
    <mergeCell ref="A332:N332"/>
    <mergeCell ref="A333:A334"/>
    <mergeCell ref="B333:B334"/>
    <mergeCell ref="C333:C334"/>
    <mergeCell ref="D333:G333"/>
    <mergeCell ref="H333:J333"/>
    <mergeCell ref="K333:N333"/>
    <mergeCell ref="A335:N335"/>
    <mergeCell ref="A341:N341"/>
    <mergeCell ref="A348:N348"/>
    <mergeCell ref="A357:N357"/>
    <mergeCell ref="A362:N362"/>
    <mergeCell ref="A363:N363"/>
    <mergeCell ref="A364:N364"/>
    <mergeCell ref="A365:N365"/>
    <mergeCell ref="A366:N366"/>
    <mergeCell ref="A367:N367"/>
    <mergeCell ref="A368:N368"/>
    <mergeCell ref="A369:A370"/>
    <mergeCell ref="B369:B370"/>
    <mergeCell ref="C369:C370"/>
    <mergeCell ref="D369:G369"/>
    <mergeCell ref="H369:J369"/>
    <mergeCell ref="K369:N369"/>
    <mergeCell ref="A371:N371"/>
    <mergeCell ref="A378:N378"/>
    <mergeCell ref="A385:N385"/>
    <mergeCell ref="A393:N393"/>
    <mergeCell ref="A398:N398"/>
    <mergeCell ref="A399:N399"/>
    <mergeCell ref="A400:N400"/>
    <mergeCell ref="A401:N401"/>
    <mergeCell ref="A402:N402"/>
    <mergeCell ref="A403:N403"/>
    <mergeCell ref="A404:N404"/>
    <mergeCell ref="A405:A406"/>
    <mergeCell ref="B405:B406"/>
    <mergeCell ref="C405:C406"/>
    <mergeCell ref="D405:G405"/>
    <mergeCell ref="H405:J405"/>
    <mergeCell ref="A434:N434"/>
    <mergeCell ref="A435:N435"/>
    <mergeCell ref="K405:N405"/>
    <mergeCell ref="A407:N407"/>
    <mergeCell ref="A414:N414"/>
    <mergeCell ref="A420:N420"/>
    <mergeCell ref="A428:N428"/>
    <mergeCell ref="A433:N433"/>
  </mergeCells>
  <printOptions/>
  <pageMargins left="0.7875" right="0" top="0" bottom="0" header="0" footer="0"/>
  <pageSetup horizontalDpi="300" verticalDpi="300" orientation="landscape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cols>
    <col min="1" max="16384" width="8.7109375" style="5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2021-08-27T00:53:08Z</cp:lastPrinted>
  <dcterms:created xsi:type="dcterms:W3CDTF">2006-09-15T22:00:00Z</dcterms:created>
  <dcterms:modified xsi:type="dcterms:W3CDTF">2022-07-26T08:20:38Z</dcterms:modified>
  <cp:category/>
  <cp:version/>
  <cp:contentType/>
  <cp:contentStatus/>
  <cp:revision>453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